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ag-ju\Documents\Mairie Agnès\2024 octobre\"/>
    </mc:Choice>
  </mc:AlternateContent>
  <xr:revisionPtr revIDLastSave="0" documentId="8_{EEF03B56-6DF0-4A20-823B-BBFCAB63DF08}" xr6:coauthVersionLast="47" xr6:coauthVersionMax="47" xr10:uidLastSave="{00000000-0000-0000-0000-000000000000}"/>
  <bookViews>
    <workbookView xWindow="510" yWindow="960" windowWidth="28290" windowHeight="15240" tabRatio="500" activeTab="9" xr2:uid="{00000000-000D-0000-FFFF-FFFF00000000}"/>
  </bookViews>
  <sheets>
    <sheet name="Janvier" sheetId="1" r:id="rId1"/>
    <sheet name="Février" sheetId="2" r:id="rId2"/>
    <sheet name="Mars" sheetId="3" r:id="rId3"/>
    <sheet name="Avril" sheetId="4" r:id="rId4"/>
    <sheet name="Mai" sheetId="5" r:id="rId5"/>
    <sheet name="Juin" sheetId="6" r:id="rId6"/>
    <sheet name="Juillet" sheetId="7" r:id="rId7"/>
    <sheet name="Aout" sheetId="8" r:id="rId8"/>
    <sheet name="Septembre" sheetId="9" r:id="rId9"/>
    <sheet name="Octobre" sheetId="10" r:id="rId10"/>
    <sheet name="Novembre" sheetId="11" r:id="rId11"/>
    <sheet name="Décembre" sheetId="12" r:id="rId12"/>
  </sheets>
  <definedNames>
    <definedName name="Mois" localSheetId="7">Aout!$H$8</definedName>
    <definedName name="Mois" localSheetId="3">Avril!$H$8</definedName>
    <definedName name="Mois" localSheetId="11">Décembre!$H$8</definedName>
    <definedName name="Mois" localSheetId="6">Juillet!$H$8</definedName>
    <definedName name="Mois" localSheetId="5">Juin!$H$8</definedName>
    <definedName name="Mois" localSheetId="4">Mai!$H$8</definedName>
    <definedName name="Mois" localSheetId="2">Mars!$H$8</definedName>
    <definedName name="Mois" localSheetId="10">Novembre!$H$8</definedName>
    <definedName name="Mois" localSheetId="9">Octobre!$H$8</definedName>
    <definedName name="Mois" localSheetId="8">Septembre!$H$8</definedName>
    <definedName name="Mois">Février!$H$8</definedName>
    <definedName name="_xlnm.Print_Area" localSheetId="7">Aout!$A$2:$E$37</definedName>
    <definedName name="_xlnm.Print_Area" localSheetId="3">Avril!$A$2:$F$36</definedName>
    <definedName name="_xlnm.Print_Area" localSheetId="11">Décembre!$A$2:$E$37</definedName>
    <definedName name="_xlnm.Print_Area" localSheetId="1">Février!$A$2:$E$35</definedName>
    <definedName name="_xlnm.Print_Area" localSheetId="0">Janvier!$A$2:$F$37</definedName>
    <definedName name="_xlnm.Print_Area" localSheetId="6">Juillet!$A$2:$E$37</definedName>
    <definedName name="_xlnm.Print_Area" localSheetId="5">Juin!$A$2:$E$37</definedName>
    <definedName name="_xlnm.Print_Area" localSheetId="4">Mai!$A$2:$E$37</definedName>
    <definedName name="_xlnm.Print_Area" localSheetId="2">Mars!$A$2:$E$37</definedName>
    <definedName name="_xlnm.Print_Area" localSheetId="10">Novembre!$A$2:$E$36</definedName>
    <definedName name="_xlnm.Print_Area" localSheetId="9">Octobre!$A$2:$E$37</definedName>
    <definedName name="_xlnm.Print_Area" localSheetId="8">Septembre!$A$2:$E$37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" i="12" l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H7" i="12"/>
  <c r="C2" i="12" s="1"/>
  <c r="H8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H7" i="11"/>
  <c r="C2" i="11"/>
  <c r="H7" i="10"/>
  <c r="H7" i="9"/>
  <c r="C2" i="9" s="1"/>
  <c r="H7" i="8"/>
  <c r="H8" i="8" s="1"/>
  <c r="B2" i="8" s="1"/>
  <c r="C2" i="8"/>
  <c r="H7" i="7"/>
  <c r="H8" i="6"/>
  <c r="H7" i="6"/>
  <c r="C2" i="6" s="1"/>
  <c r="H7" i="5"/>
  <c r="H8" i="5" s="1"/>
  <c r="B2" i="5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C2" i="5"/>
  <c r="H7" i="4"/>
  <c r="H7" i="3"/>
  <c r="C2" i="3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G8" i="1"/>
  <c r="B2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C2" i="1"/>
  <c r="A6" i="6" l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B2" i="6"/>
  <c r="C2" i="7"/>
  <c r="H8" i="7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C2" i="4"/>
  <c r="H8" i="4"/>
  <c r="H8" i="10"/>
  <c r="C2" i="10"/>
  <c r="H8" i="3"/>
  <c r="H8" i="9"/>
  <c r="B2" i="11"/>
  <c r="B2" i="12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B2" i="3"/>
  <c r="B2" i="10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B2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B2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B2" i="9"/>
</calcChain>
</file>

<file path=xl/sharedStrings.xml><?xml version="1.0" encoding="utf-8"?>
<sst xmlns="http://schemas.openxmlformats.org/spreadsheetml/2006/main" count="1401" uniqueCount="698">
  <si>
    <t>il peut y avoir des modifications suivant arrivages et commandes traiteur du week end</t>
  </si>
  <si>
    <t>date</t>
  </si>
  <si>
    <t>Entrée</t>
  </si>
  <si>
    <t>Plat Principal</t>
  </si>
  <si>
    <t>Fromage</t>
  </si>
  <si>
    <t>Dessert</t>
  </si>
  <si>
    <t>salade de carottes</t>
  </si>
  <si>
    <t>Pintade au jus / légumes</t>
  </si>
  <si>
    <t>fromage</t>
  </si>
  <si>
    <t>Bûche poire chocolat</t>
  </si>
  <si>
    <t>velouté aux champignons</t>
  </si>
  <si>
    <t>civet de chevreuille/kepfles</t>
  </si>
  <si>
    <t>fromage blanc</t>
  </si>
  <si>
    <t>fruits</t>
  </si>
  <si>
    <t>terrine de saumon</t>
  </si>
  <si>
    <t>poulet fermier rôtis/ haricots plats</t>
  </si>
  <si>
    <t>comté</t>
  </si>
  <si>
    <t>compote de pommes</t>
  </si>
  <si>
    <t>potage de pôtirons</t>
  </si>
  <si>
    <t>émincé de dinde forestière/riz</t>
  </si>
  <si>
    <t>laitage</t>
  </si>
  <si>
    <t>biscuit</t>
  </si>
  <si>
    <t>salade composée</t>
  </si>
  <si>
    <t>grillade de porc/jardinière de légumes</t>
  </si>
  <si>
    <t>galette des rois</t>
  </si>
  <si>
    <t>salade verte</t>
  </si>
  <si>
    <t>tartiflette reblochon</t>
  </si>
  <si>
    <t>râpé</t>
  </si>
  <si>
    <t>yaourt</t>
  </si>
  <si>
    <t>soupe de légumes</t>
  </si>
  <si>
    <t>poulet rôti /légumes variés/pdt grenailles</t>
  </si>
  <si>
    <t>petit moulé</t>
  </si>
  <si>
    <t>salade de pommes de terre et œufs</t>
  </si>
  <si>
    <t>torsades à la sicilienne</t>
  </si>
  <si>
    <t xml:space="preserve">yaourt </t>
  </si>
  <si>
    <t>céleri rémoulade</t>
  </si>
  <si>
    <t>escalope de dinde panée/ choux fleurs au  gratin</t>
  </si>
  <si>
    <t>salade de fruits</t>
  </si>
  <si>
    <t>salade au fromage et noix croutons</t>
  </si>
  <si>
    <t>grillade de porc/épinard</t>
  </si>
  <si>
    <t>banane</t>
  </si>
  <si>
    <t>couscous/merguez/poulet</t>
  </si>
  <si>
    <t>orange</t>
  </si>
  <si>
    <t>potage de légumes</t>
  </si>
  <si>
    <t>tartelette au fromages/haricotes vert</t>
  </si>
  <si>
    <t>emmental</t>
  </si>
  <si>
    <t>liégeois chocolat</t>
  </si>
  <si>
    <t>croute aux champi</t>
  </si>
  <si>
    <t>spaghettis au saumon</t>
  </si>
  <si>
    <t xml:space="preserve">choucroute </t>
  </si>
  <si>
    <t xml:space="preserve"> comté</t>
  </si>
  <si>
    <t>poires</t>
  </si>
  <si>
    <t>salade de céleri</t>
  </si>
  <si>
    <t>jambon braisé/ petits pois carottes</t>
  </si>
  <si>
    <t>yaourt aromatisés</t>
  </si>
  <si>
    <t>$B$4:$I$33</t>
  </si>
  <si>
    <t>soupe de tomates</t>
  </si>
  <si>
    <t>rizoto mexicain</t>
  </si>
  <si>
    <t>rosette /cornichons</t>
  </si>
  <si>
    <t xml:space="preserve">cuisse de poulet /brocolis </t>
  </si>
  <si>
    <t>kiwi</t>
  </si>
  <si>
    <t>voyage en Italie</t>
  </si>
  <si>
    <t>carottes ciboulette</t>
  </si>
  <si>
    <t>endives au jambon</t>
  </si>
  <si>
    <t>crème caramel</t>
  </si>
  <si>
    <t>JOURSEM($B4;1)=1</t>
  </si>
  <si>
    <t>choux rouge /salade verte</t>
  </si>
  <si>
    <t>lapin chasseur/jardinière</t>
  </si>
  <si>
    <t>cantafrais</t>
  </si>
  <si>
    <t>tarte pommes</t>
  </si>
  <si>
    <t>crudité mélangées</t>
  </si>
  <si>
    <t>éguillettes de poulet/haricots verts</t>
  </si>
  <si>
    <t>Comté</t>
  </si>
  <si>
    <t>mousse chocolat</t>
  </si>
  <si>
    <t xml:space="preserve">concombre </t>
  </si>
  <si>
    <t>poulet rôtis/ pommes sautées</t>
  </si>
  <si>
    <t>blanquette de veau/riz/carottes</t>
  </si>
  <si>
    <t>flan chocolat</t>
  </si>
  <si>
    <t>tartiflette  vegi</t>
  </si>
  <si>
    <t xml:space="preserve"> mimolette</t>
  </si>
  <si>
    <t>tarte au flan</t>
  </si>
  <si>
    <t>batavia au maïs</t>
  </si>
  <si>
    <t>spaghettis/bolognaise</t>
  </si>
  <si>
    <t>pomme</t>
  </si>
  <si>
    <t>velouté à la tomate</t>
  </si>
  <si>
    <t>pavé de sandre /poireaux à la crème</t>
  </si>
  <si>
    <t>muffins chocolat</t>
  </si>
  <si>
    <t>salade concombres</t>
  </si>
  <si>
    <t>poulet basquaise</t>
  </si>
  <si>
    <t>brie</t>
  </si>
  <si>
    <t>terrine de campagne</t>
  </si>
  <si>
    <t>colin pané/purée de carottes</t>
  </si>
  <si>
    <t>poire chocolat</t>
  </si>
  <si>
    <t>petit salé/frites/ou pommes sautées</t>
  </si>
  <si>
    <t>potage de pois cassé</t>
  </si>
  <si>
    <t>canellonis bolognaise</t>
  </si>
  <si>
    <t>gratiné</t>
  </si>
  <si>
    <t>1/2 orange</t>
  </si>
  <si>
    <t>fevrier</t>
  </si>
  <si>
    <t>Date</t>
  </si>
  <si>
    <t>potage</t>
  </si>
  <si>
    <t>émincé de poulet  / riz</t>
  </si>
  <si>
    <t>crème aux pommes</t>
  </si>
  <si>
    <t>céleri rémoulade/œuf</t>
  </si>
  <si>
    <t>torsade à la grecques</t>
  </si>
  <si>
    <t>biscuit sec</t>
  </si>
  <si>
    <t>terrine de légumes</t>
  </si>
  <si>
    <t>émincé de bœuf champignons / haricots verts</t>
  </si>
  <si>
    <t>mi chêvres</t>
  </si>
  <si>
    <t>filetb de lieu tomate /polenta</t>
  </si>
  <si>
    <t>pâtisserie</t>
  </si>
  <si>
    <t>carottes aux pommes</t>
  </si>
  <si>
    <t>spaghettis bolognaise</t>
  </si>
  <si>
    <t>cémentine</t>
  </si>
  <si>
    <t>rôtis de porc au jus / duo de haricots</t>
  </si>
  <si>
    <t>crêpes chocolat</t>
  </si>
  <si>
    <t>salade de lentilles</t>
  </si>
  <si>
    <t>pilon de poulet / gratin de poireaux/pdt</t>
  </si>
  <si>
    <t>charcuteries</t>
  </si>
  <si>
    <t>nems aux légumes/ riz jaune</t>
  </si>
  <si>
    <t>salade de carottes/endives</t>
  </si>
  <si>
    <t>émincé de boeuf / purée de potirons</t>
  </si>
  <si>
    <t>yaourt aromatisé</t>
  </si>
  <si>
    <t>poire</t>
  </si>
  <si>
    <t>laitue aux croutons</t>
  </si>
  <si>
    <t>choucroute</t>
  </si>
  <si>
    <t>tarte aux pommes</t>
  </si>
  <si>
    <t>paëlla</t>
  </si>
  <si>
    <t>framboises</t>
  </si>
  <si>
    <t>velouté tomate vermicelles</t>
  </si>
  <si>
    <t>escalope de poulet/ pommes grenailles</t>
  </si>
  <si>
    <t>fruit</t>
  </si>
  <si>
    <t>salade carottes  citronées</t>
  </si>
  <si>
    <t>émincé de bœuf/pois carottes</t>
  </si>
  <si>
    <t>salade de crudité mélangées</t>
  </si>
  <si>
    <t>beignets de poulet/coquillettes</t>
  </si>
  <si>
    <t>crème chocolat</t>
  </si>
  <si>
    <t xml:space="preserve">salade de céleri </t>
  </si>
  <si>
    <t>rôtis de porc/épinards gratinés</t>
  </si>
  <si>
    <t>beignets</t>
  </si>
  <si>
    <t xml:space="preserve">salade de haricots rouge </t>
  </si>
  <si>
    <t>rizotto aux maïs et légumes</t>
  </si>
  <si>
    <t>yaourt sucré</t>
  </si>
  <si>
    <t>tartelette fromage</t>
  </si>
  <si>
    <t>bœuf braisé/pdt/ carottes</t>
  </si>
  <si>
    <t>fruits secs</t>
  </si>
  <si>
    <t>asperges vinaigrette</t>
  </si>
  <si>
    <t>spaghettis / carbonara</t>
  </si>
  <si>
    <t>salade campagnarde</t>
  </si>
  <si>
    <t>escalope panée/ Poellée de légumes</t>
  </si>
  <si>
    <t>fromage variés</t>
  </si>
  <si>
    <t>scoubichoc</t>
  </si>
  <si>
    <t>salade coleslow</t>
  </si>
  <si>
    <t>saucisses/ lentilles</t>
  </si>
  <si>
    <t>tome blanche</t>
  </si>
  <si>
    <t xml:space="preserve">compote </t>
  </si>
  <si>
    <t>potage aux champignons</t>
  </si>
  <si>
    <t>émincé de poulet/duo de haricots</t>
  </si>
  <si>
    <t>kiri</t>
  </si>
  <si>
    <t>œuf mayonnaise</t>
  </si>
  <si>
    <t>hachis Parmentier</t>
  </si>
  <si>
    <t>voyage en inde</t>
  </si>
  <si>
    <t>jambon crus / cornichons</t>
  </si>
  <si>
    <t>merlu au citron/riz jaune</t>
  </si>
  <si>
    <t>st nectair</t>
  </si>
  <si>
    <t>betteraves rouge</t>
  </si>
  <si>
    <t>bœuf braisé/purée de panais</t>
  </si>
  <si>
    <t>camenbert</t>
  </si>
  <si>
    <t>crème vanille</t>
  </si>
  <si>
    <t>radis au beurre</t>
  </si>
  <si>
    <t>sauté de boeuf/purée</t>
  </si>
  <si>
    <t>tartelettes chocolat</t>
  </si>
  <si>
    <t>choux au lard</t>
  </si>
  <si>
    <t>lasagne</t>
  </si>
  <si>
    <t>salade de maïs</t>
  </si>
  <si>
    <t>feuilleté au fromage/purée de carottes</t>
  </si>
  <si>
    <t>st paulin</t>
  </si>
  <si>
    <t>Crudité</t>
  </si>
  <si>
    <t>Rôti de dinde / Pommes de terre</t>
  </si>
  <si>
    <t>Liégeois</t>
  </si>
  <si>
    <t>salade de carottes au citron</t>
  </si>
  <si>
    <t>palette à la diable/gratin de pommes de terre</t>
  </si>
  <si>
    <t>compote</t>
  </si>
  <si>
    <t xml:space="preserve">salade verte </t>
  </si>
  <si>
    <t>fich and chips/riz</t>
  </si>
  <si>
    <t>Torsades carbonara</t>
  </si>
  <si>
    <t>betteraves rouge et œuf</t>
  </si>
  <si>
    <t>gratin de chou fleur /rôtis de porc aux champignons</t>
  </si>
  <si>
    <t>salade basque</t>
  </si>
  <si>
    <t>cassoulet toulousain</t>
  </si>
  <si>
    <t>terrine de campagne cornichons</t>
  </si>
  <si>
    <t>poulet rôtis/ jardinière</t>
  </si>
  <si>
    <t>camembert</t>
  </si>
  <si>
    <t>hachis  Parmentier</t>
  </si>
  <si>
    <t>croque monsieur au fromage/ haricots verts</t>
  </si>
  <si>
    <t>salade carottes/salade choux</t>
  </si>
  <si>
    <t>escalope de dinde/duo de carottes</t>
  </si>
  <si>
    <t>biscuit maison</t>
  </si>
  <si>
    <t>céleri au citron/endives</t>
  </si>
  <si>
    <t>torsade bolognaise</t>
  </si>
  <si>
    <t>crème caramel/vanille</t>
  </si>
  <si>
    <t>salade crudité mélangées</t>
  </si>
  <si>
    <t>poulet Basquaise /riz</t>
  </si>
  <si>
    <t>salade feuille de chêne</t>
  </si>
  <si>
    <t>lasagne au saumon</t>
  </si>
  <si>
    <t>charcuterie</t>
  </si>
  <si>
    <t>rôtis de porc / pdt au four</t>
  </si>
  <si>
    <t>filet de dinde au romarin /  haricots duo</t>
  </si>
  <si>
    <t>carré de l'est</t>
  </si>
  <si>
    <t>salade de maïs/concombres/tomates cubes</t>
  </si>
  <si>
    <t>au comté</t>
  </si>
  <si>
    <t>pizza au fromage/salade verte</t>
  </si>
  <si>
    <t>yaourt aux fruits</t>
  </si>
  <si>
    <t>concombres vinaigrette</t>
  </si>
  <si>
    <t>couscous poulet /merguez</t>
  </si>
  <si>
    <t>grillade de porc aux herbes/potée de légumes</t>
  </si>
  <si>
    <t>concombres/salade verte</t>
  </si>
  <si>
    <t>saucisse aux lentilles</t>
  </si>
  <si>
    <t>cannelonis au thon et ricotta</t>
  </si>
  <si>
    <t>repas provençal</t>
  </si>
  <si>
    <t>velouté de tomates</t>
  </si>
  <si>
    <t>émincé de dinde sauce crème / purée gratinée</t>
  </si>
  <si>
    <t>pommes</t>
  </si>
  <si>
    <t>rôtis de porc /haricots coco</t>
  </si>
  <si>
    <t>madeleine au citron</t>
  </si>
  <si>
    <t>cuisse de lapin chasseur/spätzles</t>
  </si>
  <si>
    <t>escalope de poulet  / duo de haricots</t>
  </si>
  <si>
    <t>salade de concombres /céléri</t>
  </si>
  <si>
    <t>boulette de bœuf sauce tomate / torsades</t>
  </si>
  <si>
    <t>emental</t>
  </si>
  <si>
    <t>biscuit roulé fraise</t>
  </si>
  <si>
    <t>macédoine et œufs</t>
  </si>
  <si>
    <t>colin pané/purée de potirons</t>
  </si>
  <si>
    <t>velouté de champignons</t>
  </si>
  <si>
    <t>niçois au fromage/jardinière de légumes</t>
  </si>
  <si>
    <t>myrtilles</t>
  </si>
  <si>
    <t>quiche</t>
  </si>
  <si>
    <t>émincé de dinde champignons/riz</t>
  </si>
  <si>
    <t>tomate macédoine</t>
  </si>
  <si>
    <t>tartelette au morbier /haricots verts</t>
  </si>
  <si>
    <t>crudité</t>
  </si>
  <si>
    <t>escalope panée /riz</t>
  </si>
  <si>
    <t>tomate vinaigrette</t>
  </si>
  <si>
    <t>couscous merguez</t>
  </si>
  <si>
    <t>fruit au sirop</t>
  </si>
  <si>
    <t>salade mêlée</t>
  </si>
  <si>
    <t>salade greque</t>
  </si>
  <si>
    <t>torsades aux légumes et pois chiches</t>
  </si>
  <si>
    <t>biscuit chocolat</t>
  </si>
  <si>
    <t>carottes râpées</t>
  </si>
  <si>
    <t>blanquette de veau/légumes</t>
  </si>
  <si>
    <t>flan caramel</t>
  </si>
  <si>
    <t>salade de riz/lentilles</t>
  </si>
  <si>
    <t>pilon de poulet / haricots verts</t>
  </si>
  <si>
    <t>gruyère</t>
  </si>
  <si>
    <t>escalope de dinde/légumes variés</t>
  </si>
  <si>
    <t>emmental râpé</t>
  </si>
  <si>
    <t>galette de pdt  au fromages</t>
  </si>
  <si>
    <t>cake au amandes</t>
  </si>
  <si>
    <t>macédoine /hverts en salade</t>
  </si>
  <si>
    <t>tomates farcies / riz</t>
  </si>
  <si>
    <t>aux fruits</t>
  </si>
  <si>
    <t>salade de maïs/tomates cubes</t>
  </si>
  <si>
    <t>cuisse de poulet/pommes sautées</t>
  </si>
  <si>
    <t>fruits rouges</t>
  </si>
  <si>
    <t>quenelles de volaille /choux fleur</t>
  </si>
  <si>
    <t>betteraves rouges</t>
  </si>
  <si>
    <t>jambon braisé/petits  pois</t>
  </si>
  <si>
    <t>ananas</t>
  </si>
  <si>
    <t>salade de céleri /tomate</t>
  </si>
  <si>
    <t>sauté de bœuf /purée</t>
  </si>
  <si>
    <t>salade de pommes de terre</t>
  </si>
  <si>
    <t>crêpe au fromage/épinards</t>
  </si>
  <si>
    <t>salade de carottes/verte</t>
  </si>
  <si>
    <t>gouda</t>
  </si>
  <si>
    <t>tartelettes aux fraises</t>
  </si>
  <si>
    <t>torsade / carbonara</t>
  </si>
  <si>
    <t>taboulé</t>
  </si>
  <si>
    <t>escalope de dinde Brocolis</t>
  </si>
  <si>
    <t>salade de concombres</t>
  </si>
  <si>
    <t>steack haché/pommes sautées</t>
  </si>
  <si>
    <t>salade de pâtes</t>
  </si>
  <si>
    <t>cabillaud sauce citron / purée de carottes</t>
  </si>
  <si>
    <t>crème cara/vanille</t>
  </si>
  <si>
    <t>paella au poisson</t>
  </si>
  <si>
    <t>yaourt nature</t>
  </si>
  <si>
    <t>poulet Basquaise/courgettes</t>
  </si>
  <si>
    <t>escalope de dinde / haricots verte</t>
  </si>
  <si>
    <t>salade nordique</t>
  </si>
  <si>
    <t>salade de betteraves crues râpées</t>
  </si>
  <si>
    <t>courgette farcies</t>
  </si>
  <si>
    <t>st moret</t>
  </si>
  <si>
    <t>bœuf bourguignon/pâtes</t>
  </si>
  <si>
    <t>salade niçoise</t>
  </si>
  <si>
    <t>flan vanille</t>
  </si>
  <si>
    <t>roulade aux olives</t>
  </si>
  <si>
    <t>émincé de porc/semoule</t>
  </si>
  <si>
    <t>spaghetti Boilognaise</t>
  </si>
  <si>
    <t>pot de glace</t>
  </si>
  <si>
    <t>salade de tomates</t>
  </si>
  <si>
    <t>émincé de poulet provençal /riz</t>
  </si>
  <si>
    <t xml:space="preserve">colin pané/jardinière </t>
  </si>
  <si>
    <t>cake au citron</t>
  </si>
  <si>
    <t>spaghetti Bolognaise</t>
  </si>
  <si>
    <t>céleri au citron</t>
  </si>
  <si>
    <t>quenelle de volaille/choux fleurs</t>
  </si>
  <si>
    <t>tomate farcies/semoule</t>
  </si>
  <si>
    <t>pâtisseries</t>
  </si>
  <si>
    <t>salade de torsades</t>
  </si>
  <si>
    <t>filet de colin citron/ carottes rondelles</t>
  </si>
  <si>
    <t xml:space="preserve">fruits </t>
  </si>
  <si>
    <t>concombres bulgare</t>
  </si>
  <si>
    <t>tartelettes aux fromage/H verts</t>
  </si>
  <si>
    <t>choux vinaigrette</t>
  </si>
  <si>
    <t>courgettes farcies/riz</t>
  </si>
  <si>
    <t>sauté de porc aux olives/brocolis /pdt</t>
  </si>
  <si>
    <t>escalope de poulet/épinards</t>
  </si>
  <si>
    <t>blanquette de dinde/ chou fleur au comté</t>
  </si>
  <si>
    <t>fruit de saison</t>
  </si>
  <si>
    <t>salade de riz</t>
  </si>
  <si>
    <t>échine fumée / choux et pdt</t>
  </si>
  <si>
    <t>salade campagnarde(œuf,fromage)</t>
  </si>
  <si>
    <t>colin sauce Tomate/ nouilles</t>
  </si>
  <si>
    <t xml:space="preserve">émincé de dinde / riz </t>
  </si>
  <si>
    <t>tome</t>
  </si>
  <si>
    <t>concombres à la greque</t>
  </si>
  <si>
    <t xml:space="preserve"> bœuf  bourguignon/ haricots verts</t>
  </si>
  <si>
    <t>biscuit  sec</t>
  </si>
  <si>
    <t xml:space="preserve">salade niçoise </t>
  </si>
  <si>
    <t>blanquette de veau / coquillettes</t>
  </si>
  <si>
    <t>wraps salade et thon</t>
  </si>
  <si>
    <t>poulet basquaise/ratatouille</t>
  </si>
  <si>
    <t>tartelettes fraises</t>
  </si>
  <si>
    <t>émincé de porc/ purée de pdt</t>
  </si>
  <si>
    <t>salade vitalité (3 crudité)</t>
  </si>
  <si>
    <t>colin pané / riz aux légumes</t>
  </si>
  <si>
    <t>bœuf en daube et carottes</t>
  </si>
  <si>
    <t>pain grillé et houmous</t>
  </si>
  <si>
    <t>torsades siciliennes</t>
  </si>
  <si>
    <t>fromage  blanc</t>
  </si>
  <si>
    <t>abricot</t>
  </si>
  <si>
    <t>salade de choux verts</t>
  </si>
  <si>
    <t>sauté de lapin/polenta à la tomate</t>
  </si>
  <si>
    <t>gratin</t>
  </si>
  <si>
    <t>tomates aux olives</t>
  </si>
  <si>
    <t>blanquette de saumon/riz</t>
  </si>
  <si>
    <t>chipolatas/ratatouille</t>
  </si>
  <si>
    <t>cake chocolat</t>
  </si>
  <si>
    <t>voyage en Espagne</t>
  </si>
  <si>
    <t xml:space="preserve">pennes aux poulet </t>
  </si>
  <si>
    <t xml:space="preserve">laitue </t>
  </si>
  <si>
    <t>tartelette fromage / haricots verts</t>
  </si>
  <si>
    <t>liegeois chocolat</t>
  </si>
  <si>
    <t>concombre bulgard</t>
  </si>
  <si>
    <t>éguillette de poulet/courgettes sautées</t>
  </si>
  <si>
    <t>fruits rouge</t>
  </si>
  <si>
    <t>tajine de volaille/ semoule</t>
  </si>
  <si>
    <t>torsades en salade</t>
  </si>
  <si>
    <t>poisson meunière/brocolis</t>
  </si>
  <si>
    <t>salade de tomates persillées</t>
  </si>
  <si>
    <t>spaghettis Bolognaise</t>
  </si>
  <si>
    <t>salade de carottes ciboulette</t>
  </si>
  <si>
    <t>grillade de porc au romarin/polenta</t>
  </si>
  <si>
    <t>raisins</t>
  </si>
  <si>
    <t>médaillon de veau gforestière/galette de pdt</t>
  </si>
  <si>
    <t>salade de carotte au citron</t>
  </si>
  <si>
    <t>saucisses grillées/épinards</t>
  </si>
  <si>
    <t>muffins</t>
  </si>
  <si>
    <t xml:space="preserve">crudité mélangées </t>
  </si>
  <si>
    <t xml:space="preserve">coquillettes au gratin </t>
  </si>
  <si>
    <t xml:space="preserve">filet de poulet aux romarin/riz </t>
  </si>
  <si>
    <t>rôtis de porc / ratatouille</t>
  </si>
  <si>
    <t>hachis Parmentier sans fromage</t>
  </si>
  <si>
    <t>salade vitalité</t>
  </si>
  <si>
    <t>escalope de dinde / carottes rondelles</t>
  </si>
  <si>
    <t>salade de choux</t>
  </si>
  <si>
    <t>filet de lieu jaune / riz à la tomate</t>
  </si>
  <si>
    <t>couscous poulet merguez/légumes</t>
  </si>
  <si>
    <t xml:space="preserve">chèvre </t>
  </si>
  <si>
    <t>pastèque</t>
  </si>
  <si>
    <t>longe de porc jurassienne/crozets</t>
  </si>
  <si>
    <t xml:space="preserve"> pommes au four</t>
  </si>
  <si>
    <t>filet de colin/haricots verts</t>
  </si>
  <si>
    <t>salade /œuf/jambon</t>
  </si>
  <si>
    <t>rosbeef/taboulé</t>
  </si>
  <si>
    <t>celeri remoulade</t>
  </si>
  <si>
    <t>rizotto mexiquain</t>
  </si>
  <si>
    <t>veau marengo/haricots verts</t>
  </si>
  <si>
    <t>edam</t>
  </si>
  <si>
    <t>paris brest</t>
  </si>
  <si>
    <t>poulet rôtis/pommes duchesses</t>
  </si>
  <si>
    <t>flan vanilles caramel</t>
  </si>
  <si>
    <t>légumes et torsades en salade</t>
  </si>
  <si>
    <t>niçois au fromage/salade</t>
  </si>
  <si>
    <t>concombres/cerises</t>
  </si>
  <si>
    <t>paella au pouilet</t>
  </si>
  <si>
    <t>tartare</t>
  </si>
  <si>
    <t>feuille de chêne</t>
  </si>
  <si>
    <t>grillade de porc/haricots verts</t>
  </si>
  <si>
    <t>glace</t>
  </si>
  <si>
    <t>menu sicilien</t>
  </si>
  <si>
    <t>émincé de boeuf/purée</t>
  </si>
  <si>
    <t>st nectaire</t>
  </si>
  <si>
    <t>croquette de poisson/ coquillettes</t>
  </si>
  <si>
    <t>yaoiurt</t>
  </si>
  <si>
    <t>poulet basquaise/riz</t>
  </si>
  <si>
    <t>houmous et tortillas</t>
  </si>
  <si>
    <t>rôtis de dinde / salade de riz</t>
  </si>
  <si>
    <t>colin pané/jardinière</t>
  </si>
  <si>
    <t>wraps houmous</t>
  </si>
  <si>
    <t>pizza au fromage/ salade verte</t>
  </si>
  <si>
    <t>rôtis de dinde froid / carottes râpées</t>
  </si>
  <si>
    <t>melon</t>
  </si>
  <si>
    <t>pâtes bolognaise</t>
  </si>
  <si>
    <t>salade de coquillettes et légumes</t>
  </si>
  <si>
    <t>tartelette au thon/salade verte</t>
  </si>
  <si>
    <t xml:space="preserve">pilon de poulet /riz </t>
  </si>
  <si>
    <t>petits pots de glace</t>
  </si>
  <si>
    <t>courgettes farcies</t>
  </si>
  <si>
    <t>rôtis de porc froid / salade de riz</t>
  </si>
  <si>
    <t>ememtal</t>
  </si>
  <si>
    <t>cornet au jambon</t>
  </si>
  <si>
    <t>rôtis de dinde / brocolis</t>
  </si>
  <si>
    <t>brugnons</t>
  </si>
  <si>
    <t>tomates monégasques</t>
  </si>
  <si>
    <t>carbonara  / pâtes</t>
  </si>
  <si>
    <t xml:space="preserve">fromage blanc </t>
  </si>
  <si>
    <t>salade mêlées</t>
  </si>
  <si>
    <t>fricassé de poulet/pois et carottes</t>
  </si>
  <si>
    <t>rosbif / salade de pdt</t>
  </si>
  <si>
    <t>pêches</t>
  </si>
  <si>
    <t>bœuf aux carottes</t>
  </si>
  <si>
    <t>poulet rôtis / courgettes à la provençal</t>
  </si>
  <si>
    <t>salade de pois chiches</t>
  </si>
  <si>
    <t>saucisses grillées pommes sautées</t>
  </si>
  <si>
    <t>compote de poires</t>
  </si>
  <si>
    <t>poulet au romarin /courgettes sautées</t>
  </si>
  <si>
    <t>tartelette aux fruits</t>
  </si>
  <si>
    <t>assort charcuteries</t>
  </si>
  <si>
    <t>cabillaud à la tomate/tagliatelles</t>
  </si>
  <si>
    <t>parmesan</t>
  </si>
  <si>
    <t>pana cotta f rouges</t>
  </si>
  <si>
    <t>tomate farcie macédoine</t>
  </si>
  <si>
    <t>escalope panée/brocolis</t>
  </si>
  <si>
    <t>pizza / salade verte</t>
  </si>
  <si>
    <t>moussaka à la grecque</t>
  </si>
  <si>
    <t>fromage blanc abricots</t>
  </si>
  <si>
    <t>rôtis de porc/taboulé</t>
  </si>
  <si>
    <t>poulet  basquaise</t>
  </si>
  <si>
    <t>cake citron</t>
  </si>
  <si>
    <t>rôtis de dinde au citron/salade de riz</t>
  </si>
  <si>
    <t>tiramissu</t>
  </si>
  <si>
    <t>salade batavia</t>
  </si>
  <si>
    <t>tomate farcie/semoule</t>
  </si>
  <si>
    <t>jambon/ salade de tomates</t>
  </si>
  <si>
    <t>parmentier au poisson</t>
  </si>
  <si>
    <t>torsades aux légumes/galette de maïs</t>
  </si>
  <si>
    <t>clafoutis</t>
  </si>
  <si>
    <t>grosse tarte fromage /salade de tomates</t>
  </si>
  <si>
    <t>rosbif/taboulé</t>
  </si>
  <si>
    <t>tartelettes aux fruits</t>
  </si>
  <si>
    <t>salade de crudité</t>
  </si>
  <si>
    <t>pavé de boeuf/ratatouille</t>
  </si>
  <si>
    <t>creme caramel</t>
  </si>
  <si>
    <t xml:space="preserve">carottes  râpées </t>
  </si>
  <si>
    <t>colin légumes</t>
  </si>
  <si>
    <t>tartelettes</t>
  </si>
  <si>
    <t>concombres bulgard</t>
  </si>
  <si>
    <t>pdt salade / charcuteries</t>
  </si>
  <si>
    <t xml:space="preserve">céleri </t>
  </si>
  <si>
    <t>couscous</t>
  </si>
  <si>
    <t>pasteque</t>
  </si>
  <si>
    <t>salade niçoises</t>
  </si>
  <si>
    <t>poulet en beignets /courgettes sautées</t>
  </si>
  <si>
    <t>salade de lieu  fumé et lentilles</t>
  </si>
  <si>
    <t xml:space="preserve">feuille de chêne blonde </t>
  </si>
  <si>
    <t>lapin au romarin/polenta</t>
  </si>
  <si>
    <t xml:space="preserve">melon </t>
  </si>
  <si>
    <t>saucisses fumée / salade de pommes de terre</t>
  </si>
  <si>
    <t xml:space="preserve">salade de tomates </t>
  </si>
  <si>
    <t>tomates farcies /semoule</t>
  </si>
  <si>
    <t>escalope de porc/légumes</t>
  </si>
  <si>
    <t>rondelé</t>
  </si>
  <si>
    <t xml:space="preserve">hachis parmentier </t>
  </si>
  <si>
    <t>buchette de chèvre</t>
  </si>
  <si>
    <t>filet de colin/riz</t>
  </si>
  <si>
    <t>chevre</t>
  </si>
  <si>
    <t>pêches au sirop</t>
  </si>
  <si>
    <t>salade paysanne</t>
  </si>
  <si>
    <t xml:space="preserve">grillardin de veau / choux  fleurs </t>
  </si>
  <si>
    <t>liegeois</t>
  </si>
  <si>
    <t>colin pané/ purée de carottes</t>
  </si>
  <si>
    <t>chêvres</t>
  </si>
  <si>
    <t>poulet rôtis / petits pois carottes</t>
  </si>
  <si>
    <t>biscuits</t>
  </si>
  <si>
    <t>colin au citron/semoule</t>
  </si>
  <si>
    <t>morbier</t>
  </si>
  <si>
    <t>choux au fromage</t>
  </si>
  <si>
    <t>émincé de bœuf/ haricots verts</t>
  </si>
  <si>
    <t>milanaise au poulet/ spaghettis</t>
  </si>
  <si>
    <t>tomates aux herbes</t>
  </si>
  <si>
    <t>rôtis de porc froid/ taboulé</t>
  </si>
  <si>
    <t>aux myrtilles</t>
  </si>
  <si>
    <t>jambon de dinde / gratin de pommes de terre</t>
  </si>
  <si>
    <t>escalope de dinde panée/épinards</t>
  </si>
  <si>
    <t>coulomier</t>
  </si>
  <si>
    <t>croque monsieur</t>
  </si>
  <si>
    <t>lasagne au saumon et poireaux</t>
  </si>
  <si>
    <t>madeleine</t>
  </si>
  <si>
    <t>salade de carotte citronée</t>
  </si>
  <si>
    <t>duo de saucisses/coco à la tomate</t>
  </si>
  <si>
    <t>paupiette de dinde/pâtes</t>
  </si>
  <si>
    <t>abricots au sirop</t>
  </si>
  <si>
    <t>poulet rôtis/ratatouilles</t>
  </si>
  <si>
    <t>salade de crudité variées</t>
  </si>
  <si>
    <t>couscous poulet merguez / semoule</t>
  </si>
  <si>
    <t xml:space="preserve"> rosbif  /haricots vert</t>
  </si>
  <si>
    <t>rôtis de porc/carottes</t>
  </si>
  <si>
    <t>chanteneige</t>
  </si>
  <si>
    <t>torsades bolognaise</t>
  </si>
  <si>
    <t>emental râpé</t>
  </si>
  <si>
    <t>salade de pommes  de terre</t>
  </si>
  <si>
    <t>tartelettes fromage/salade verte</t>
  </si>
  <si>
    <t>carottes râpée</t>
  </si>
  <si>
    <t>rôtis de porc au jus / pommes de terre</t>
  </si>
  <si>
    <t>tarte fruits</t>
  </si>
  <si>
    <t>salade  campagnarde</t>
  </si>
  <si>
    <t>filet de poulet basquaise/riz</t>
  </si>
  <si>
    <t>salade de maïs et concombres</t>
  </si>
  <si>
    <t>saucisse fumée et lentilles</t>
  </si>
  <si>
    <t>céleri à l'ancienne</t>
  </si>
  <si>
    <t>hachis parmentier</t>
  </si>
  <si>
    <t>raisin</t>
  </si>
  <si>
    <t>poulet aux olives/pomme de terre</t>
  </si>
  <si>
    <t>tome du jura</t>
  </si>
  <si>
    <t xml:space="preserve">carottes </t>
  </si>
  <si>
    <t>escalope de dinde sauce crème /petits pois</t>
  </si>
  <si>
    <t>charcenney</t>
  </si>
  <si>
    <t>colin pané/riz jaune</t>
  </si>
  <si>
    <t>chèvre</t>
  </si>
  <si>
    <t>poulet rôtis/ haricots verts</t>
  </si>
  <si>
    <t>salade niçoise sans pdterre</t>
  </si>
  <si>
    <t>grillardin de veau tomates/ coquillettes</t>
  </si>
  <si>
    <t>salade mexicaine</t>
  </si>
  <si>
    <t>lasagne aux légumes</t>
  </si>
  <si>
    <t>longe de porc cocotte / gratin pdterre</t>
  </si>
  <si>
    <t xml:space="preserve">salade </t>
  </si>
  <si>
    <t>grillade de porc au jus /coquillettes</t>
  </si>
  <si>
    <t>beignets de dinde / duo de haricots</t>
  </si>
  <si>
    <t>œuf neige</t>
  </si>
  <si>
    <t>œuf dur sur salade verte</t>
  </si>
  <si>
    <t>lasagne au thon</t>
  </si>
  <si>
    <t>poire au chocolat</t>
  </si>
  <si>
    <t>carottes et céleri râpé</t>
  </si>
  <si>
    <t>tartiflette sans viande</t>
  </si>
  <si>
    <t>fricassé de poulet /petits pois</t>
  </si>
  <si>
    <t>tarte au fromage/salade composée</t>
  </si>
  <si>
    <t>salade de betteraves</t>
  </si>
  <si>
    <t>jambon braisé/ purée de potirons</t>
  </si>
  <si>
    <t>ananas au sirop</t>
  </si>
  <si>
    <t>escalope de dinde sauce champignons / petit pois</t>
  </si>
  <si>
    <t>salade de légumineuses</t>
  </si>
  <si>
    <t>pizza 3 fromages/salade  verte</t>
  </si>
  <si>
    <t>repas ,en Amérique</t>
  </si>
  <si>
    <t>civet de lièvre/polenta</t>
  </si>
  <si>
    <t>poulet pané/haricots à la tomate</t>
  </si>
  <si>
    <t>filet de poulet au Comté/jardinière  de légumes</t>
  </si>
  <si>
    <t>jambon/tomates</t>
  </si>
  <si>
    <t>rôtis de dinde sauce champignons / pâtes</t>
  </si>
  <si>
    <t>filet de lieu au citron / riz</t>
  </si>
  <si>
    <t>fromage blanc vanille</t>
  </si>
  <si>
    <t>croziflette sans viande/salade verte</t>
  </si>
  <si>
    <t>soupe de potirons</t>
  </si>
  <si>
    <t>haricots blanc/petit salé</t>
  </si>
  <si>
    <t>crudité variées</t>
  </si>
  <si>
    <t xml:space="preserve">bœuf bourguignon /purée </t>
  </si>
  <si>
    <t xml:space="preserve">salade composée </t>
  </si>
  <si>
    <t>torsades Bolognaise</t>
  </si>
  <si>
    <t>salade de pomme de terre</t>
  </si>
  <si>
    <t>côte de porc au jus / haricots beurre</t>
  </si>
  <si>
    <t>parmentier purée de potirons</t>
  </si>
  <si>
    <t>œufs neige</t>
  </si>
  <si>
    <t>tarte au fromage/salade verte</t>
  </si>
  <si>
    <t xml:space="preserve">sauté de porc /pâtes </t>
  </si>
  <si>
    <t>crêpe  aux fromages /salade verte</t>
  </si>
  <si>
    <t>paella au poulet</t>
  </si>
  <si>
    <t>filet de colin  /semoule</t>
  </si>
  <si>
    <t>cannellonis au bœuf</t>
  </si>
  <si>
    <t>soupe de fruits rouges</t>
  </si>
  <si>
    <t>saucisse fumée / potée de légumes</t>
  </si>
  <si>
    <t>torsades sauce  sicilienne</t>
  </si>
  <si>
    <t>steak haché de bœuf/jardinière</t>
  </si>
  <si>
    <t>rôtis de porc /semoule</t>
  </si>
  <si>
    <t>pennes napolitaine</t>
  </si>
  <si>
    <t>hachis parmentier aux potirons</t>
  </si>
  <si>
    <t xml:space="preserve"> poires</t>
  </si>
  <si>
    <t>choux au comté</t>
  </si>
  <si>
    <t>cuisse de poulet/haricots verts</t>
  </si>
  <si>
    <t>escalope de dinde/riz</t>
  </si>
  <si>
    <t>petit suisse</t>
  </si>
  <si>
    <t>betterave et œuf dur</t>
  </si>
  <si>
    <t>filet de poulet aux champignons/petit gratin</t>
  </si>
  <si>
    <t xml:space="preserve">cassoulet </t>
  </si>
  <si>
    <t>repas en Alsace</t>
  </si>
  <si>
    <t>choucroute garnie</t>
  </si>
  <si>
    <t>Munster</t>
  </si>
  <si>
    <t>steack aux poivres /pommes sautées</t>
  </si>
  <si>
    <t>rosette cornichons</t>
  </si>
  <si>
    <t>rôtis de dinde /ratatouille</t>
  </si>
  <si>
    <t>salade de riz aux maïs et œufs</t>
  </si>
  <si>
    <t>croque fromage/salade verte</t>
  </si>
  <si>
    <t>beignet de poulet/ brocolis</t>
  </si>
  <si>
    <t>céleri râpé</t>
  </si>
  <si>
    <t>légumes farcis /riz</t>
  </si>
  <si>
    <t>sauté de bœuf/pâtes</t>
  </si>
  <si>
    <t>salé aux lentilles</t>
  </si>
  <si>
    <t>rôti de dinde/ pois carottes</t>
  </si>
  <si>
    <t>grillade de porc /haricots verts</t>
  </si>
  <si>
    <t>marbré choco</t>
  </si>
  <si>
    <t>Boulette de Bœuf /polenta gratinée</t>
  </si>
  <si>
    <t>potage de pois cassés</t>
  </si>
  <si>
    <t>tartelette fromage/salade verte</t>
  </si>
  <si>
    <t>œuf au plat</t>
  </si>
  <si>
    <t>escalope de poulet sauce crème/ épinards en branches</t>
  </si>
  <si>
    <t xml:space="preserve">endives </t>
  </si>
  <si>
    <t>tartiflette</t>
  </si>
  <si>
    <t>choux ciboulette/céleri curcuma</t>
  </si>
  <si>
    <t>poulet rôtis/haricots verts</t>
  </si>
  <si>
    <t xml:space="preserve">salade de maïs/tomates </t>
  </si>
  <si>
    <t>saucisse fumée/lentilles</t>
  </si>
  <si>
    <t>tartelette au fromages</t>
  </si>
  <si>
    <t>filet de dinde / purée de carottes</t>
  </si>
  <si>
    <t>croque fromage /haricots verts</t>
  </si>
  <si>
    <t>munster</t>
  </si>
  <si>
    <t>poulet Basquaise/riz</t>
  </si>
  <si>
    <t>cuisse de poulet /brocolis</t>
  </si>
  <si>
    <t>salade verte/ pois chiches</t>
  </si>
  <si>
    <t>crossiflette</t>
  </si>
  <si>
    <t>couscous/poulet ,merguez</t>
  </si>
  <si>
    <t>pizza 3 fromages</t>
  </si>
  <si>
    <t>risotto à  l'italienne</t>
  </si>
  <si>
    <t xml:space="preserve">Aiguillettes de poulet/haricots verts </t>
  </si>
  <si>
    <t>voyage au Brésil</t>
  </si>
  <si>
    <t>salade campagnarde sans viande</t>
  </si>
  <si>
    <t>palette à la diable/gratinPDT</t>
  </si>
  <si>
    <t>colin sauce tomate/ carottes en rondelles</t>
  </si>
  <si>
    <t>tartelettes citron</t>
  </si>
  <si>
    <t>œuf durs /salade verte</t>
  </si>
  <si>
    <t>pâtes carbonara</t>
  </si>
  <si>
    <t>salade de carottes aux pommes</t>
  </si>
  <si>
    <t>grillade de porc aux herbes/pôtirons</t>
  </si>
  <si>
    <t xml:space="preserve">fromage </t>
  </si>
  <si>
    <t>poulet rôtis/pommes sautées</t>
  </si>
  <si>
    <t>hachis Parmentier au bœuf</t>
  </si>
  <si>
    <t>clémentine</t>
  </si>
  <si>
    <t>émincé de poulet grillé / jardinière</t>
  </si>
  <si>
    <t xml:space="preserve"> carbonara </t>
  </si>
  <si>
    <t>compote fruits rouges</t>
  </si>
  <si>
    <t>saucisses strasbourg/purée PDT</t>
  </si>
  <si>
    <t xml:space="preserve">jambon braisé/riz </t>
  </si>
  <si>
    <t>Jeanbohomme</t>
  </si>
  <si>
    <t>salade nicoise</t>
  </si>
  <si>
    <t>rôtis de porc au jus / petits pois</t>
  </si>
  <si>
    <t>croque monsieur au fromage/salade verte</t>
  </si>
  <si>
    <t>sauté de boeuf / purée de potirons</t>
  </si>
  <si>
    <t>colin d'alaska/choux fleurs au comté</t>
  </si>
  <si>
    <t>semoule au lait</t>
  </si>
  <si>
    <t>mouclade /riz</t>
  </si>
  <si>
    <t>salade de carottes aux citrons</t>
  </si>
  <si>
    <t>grillardin de bœuf / pommes sautées</t>
  </si>
  <si>
    <t>émincé de poulet au champignons/coquillettes</t>
  </si>
  <si>
    <t>crème caramel beurre salé</t>
  </si>
  <si>
    <t>tartelette champignons</t>
  </si>
  <si>
    <t>escalope de dinde/pommes sautées</t>
  </si>
  <si>
    <t xml:space="preserve"> salade verte</t>
  </si>
  <si>
    <t>paella au poisson et fruits de mer</t>
  </si>
  <si>
    <t>Taboulé</t>
  </si>
  <si>
    <t>rôtis de porc/jardinière de légumes</t>
  </si>
  <si>
    <t>émincé de bœuf/purée</t>
  </si>
  <si>
    <t>éclairs chocolat</t>
  </si>
  <si>
    <t>tartelettes fromage/haricots verts</t>
  </si>
  <si>
    <t>repas de Noël</t>
  </si>
  <si>
    <t>poireaux vinaigrette/salade feuille de chêne</t>
  </si>
  <si>
    <t>échine de porc/haricots cocos</t>
  </si>
  <si>
    <t>comp fruits mélangés</t>
  </si>
  <si>
    <t>croute forestière</t>
  </si>
  <si>
    <t>suprême de pintade /gratin de pdt</t>
  </si>
  <si>
    <t>bûche de Noël</t>
  </si>
  <si>
    <t>escalope de dinde/légumes du moment</t>
  </si>
  <si>
    <t>médaillon de poulet /brocolis</t>
  </si>
  <si>
    <t>choux à la Comtoise</t>
  </si>
  <si>
    <t>légumes farcis</t>
  </si>
  <si>
    <t>endives en salade</t>
  </si>
  <si>
    <t>balotin de poulet/légumes mélangés</t>
  </si>
  <si>
    <t>filet de colin curcuma/butternuts</t>
  </si>
  <si>
    <t>foie gras</t>
  </si>
  <si>
    <t>filet de bœuf/pommes grenailles</t>
  </si>
  <si>
    <t>framboisier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</si>
</sst>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"/>
    <numFmt numFmtId="165" formatCode="dd"/>
    <numFmt numFmtId="166" formatCode="yyyy"/>
    <numFmt numFmtId="167" formatCode="dd/mm/yy"/>
  </numFmts>
  <fonts count="12" x14ac:knownFonts="1">
    <font>
      <sz val="10"/>
      <name val="Arial"/>
      <family val="2"/>
      <charset val="1"/>
    </font>
    <font>
      <b/>
      <sz val="18"/>
      <color rgb="FF003366"/>
      <name val="Cambria"/>
      <family val="2"/>
      <charset val="1"/>
    </font>
    <font>
      <sz val="10"/>
      <color rgb="FF000000"/>
      <name val="Arial"/>
      <family val="2"/>
      <charset val="1"/>
    </font>
    <font>
      <b/>
      <sz val="16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b/>
      <sz val="14"/>
      <name val="Arial"/>
      <family val="2"/>
      <charset val="1"/>
    </font>
    <font>
      <sz val="11"/>
      <name val="Arial"/>
      <family val="2"/>
      <charset val="1"/>
    </font>
    <font>
      <sz val="7"/>
      <name val="Arial"/>
      <family val="2"/>
      <charset val="1"/>
    </font>
    <font>
      <sz val="12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3" tint="0.79989013336588644"/>
        <bgColor rgb="FFC0C0C0"/>
      </patternFill>
    </fill>
  </fills>
  <borders count="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17" fontId="0" fillId="0" borderId="0" xfId="0" applyNumberFormat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5" fontId="7" fillId="2" borderId="2" xfId="0" applyNumberFormat="1" applyFont="1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166" fontId="0" fillId="0" borderId="0" xfId="0" applyNumberFormat="1" applyProtection="1">
      <protection locked="0"/>
    </xf>
    <xf numFmtId="14" fontId="0" fillId="0" borderId="0" xfId="0" applyNumberForma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166" fontId="0" fillId="0" borderId="0" xfId="0" applyNumberFormat="1"/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167" fontId="7" fillId="2" borderId="2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center"/>
    </xf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8" fillId="2" borderId="0" xfId="0" applyFont="1" applyFill="1"/>
    <xf numFmtId="166" fontId="0" fillId="3" borderId="0" xfId="0" applyNumberFormat="1" applyFill="1"/>
    <xf numFmtId="14" fontId="0" fillId="3" borderId="0" xfId="0" applyNumberFormat="1" applyFill="1"/>
    <xf numFmtId="165" fontId="7" fillId="3" borderId="2" xfId="0" applyNumberFormat="1" applyFont="1" applyFill="1" applyBorder="1" applyAlignment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 wrapText="1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8" fillId="2" borderId="0" xfId="0" applyFont="1" applyFill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7" fillId="2" borderId="8" xfId="0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5" fillId="2" borderId="0" xfId="0" applyFont="1" applyFill="1"/>
    <xf numFmtId="0" fontId="10" fillId="2" borderId="0" xfId="0" applyFont="1" applyFill="1"/>
    <xf numFmtId="0" fontId="1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Titre 1 1" xfId="1" xr:uid="{00000000-0005-0000-0000-000006000000}"/>
  </cellStyles>
  <dxfs count="33">
    <dxf>
      <numFmt numFmtId="0" formatCode="General"/>
    </dxf>
    <dxf>
      <fill>
        <patternFill>
          <bgColor theme="4" tint="0.39988402966399123"/>
        </patternFill>
      </fill>
    </dxf>
    <dxf>
      <fill>
        <patternFill>
          <bgColor theme="4" tint="0.39988402966399123"/>
        </patternFill>
      </fill>
    </dxf>
    <dxf>
      <fill>
        <patternFill>
          <bgColor theme="4" tint="0.39988402966399123"/>
        </patternFill>
      </fill>
    </dxf>
    <dxf>
      <fill>
        <patternFill>
          <bgColor theme="4" tint="0.39988402966399123"/>
        </patternFill>
      </fill>
    </dxf>
    <dxf>
      <numFmt numFmtId="0" formatCode="General"/>
    </dxf>
    <dxf>
      <fill>
        <patternFill>
          <bgColor theme="4" tint="0.39988402966399123"/>
        </patternFill>
      </fill>
    </dxf>
    <dxf>
      <fill>
        <patternFill>
          <bgColor theme="4" tint="0.39988402966399123"/>
        </patternFill>
      </fill>
    </dxf>
    <dxf>
      <numFmt numFmtId="0" formatCode="General"/>
    </dxf>
    <dxf>
      <fill>
        <patternFill>
          <bgColor theme="4" tint="0.39988402966399123"/>
        </patternFill>
      </fill>
    </dxf>
    <dxf>
      <fill>
        <patternFill>
          <bgColor theme="4" tint="0.39988402966399123"/>
        </patternFill>
      </fill>
    </dxf>
    <dxf>
      <fill>
        <patternFill>
          <bgColor theme="4" tint="0.39988402966399123"/>
        </patternFill>
      </fill>
    </dxf>
    <dxf>
      <fill>
        <patternFill>
          <bgColor theme="4" tint="0.39988402966399123"/>
        </patternFill>
      </fill>
    </dxf>
    <dxf>
      <fill>
        <patternFill>
          <bgColor theme="4" tint="0.39988402966399123"/>
        </patternFill>
      </fill>
    </dxf>
    <dxf>
      <numFmt numFmtId="0" formatCode="General"/>
    </dxf>
    <dxf>
      <fill>
        <patternFill>
          <bgColor theme="4" tint="0.39988402966399123"/>
        </patternFill>
      </fill>
    </dxf>
    <dxf>
      <fill>
        <patternFill>
          <bgColor theme="4" tint="0.39988402966399123"/>
        </patternFill>
      </fill>
    </dxf>
    <dxf>
      <numFmt numFmtId="0" formatCode="General"/>
    </dxf>
    <dxf>
      <fill>
        <patternFill>
          <bgColor theme="4" tint="0.39988402966399123"/>
        </patternFill>
      </fill>
    </dxf>
    <dxf>
      <fill>
        <patternFill>
          <bgColor theme="4" tint="0.39988402966399123"/>
        </patternFill>
      </fill>
    </dxf>
    <dxf>
      <numFmt numFmtId="0" formatCode="General"/>
    </dxf>
    <dxf>
      <fill>
        <patternFill>
          <bgColor theme="4" tint="0.39988402966399123"/>
        </patternFill>
      </fill>
    </dxf>
    <dxf>
      <fill>
        <patternFill>
          <bgColor theme="4" tint="0.39988402966399123"/>
        </patternFill>
      </fill>
    </dxf>
    <dxf>
      <numFmt numFmtId="0" formatCode="General"/>
    </dxf>
    <dxf>
      <fill>
        <patternFill>
          <bgColor theme="4" tint="0.39988402966399123"/>
        </patternFill>
      </fill>
    </dxf>
    <dxf>
      <fill>
        <patternFill>
          <bgColor theme="4" tint="0.39988402966399123"/>
        </patternFill>
      </fill>
    </dxf>
    <dxf>
      <numFmt numFmtId="0" formatCode="General"/>
    </dxf>
    <dxf>
      <fill>
        <patternFill>
          <bgColor theme="4" tint="0.39988402966399123"/>
        </patternFill>
      </fill>
    </dxf>
    <dxf>
      <fill>
        <patternFill>
          <bgColor theme="4" tint="0.39988402966399123"/>
        </patternFill>
      </fill>
    </dxf>
    <dxf>
      <fill>
        <patternFill>
          <bgColor theme="4" tint="0.39988402966399123"/>
        </patternFill>
      </fill>
    </dxf>
    <dxf>
      <fill>
        <patternFill>
          <bgColor theme="4" tint="0.39988402966399123"/>
        </patternFill>
      </fill>
    </dxf>
    <dxf>
      <fill>
        <patternFill>
          <bgColor theme="4" tint="0.39988402966399123"/>
        </patternFill>
      </fill>
    </dxf>
    <dxf>
      <fill>
        <patternFill>
          <bgColor theme="4" tint="0.39988402966399123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9"/>
  <sheetViews>
    <sheetView zoomScaleNormal="100" workbookViewId="0">
      <selection activeCell="F2" sqref="F2"/>
    </sheetView>
  </sheetViews>
  <sheetFormatPr baseColWidth="10" defaultColWidth="54.5703125" defaultRowHeight="12.75" x14ac:dyDescent="0.2"/>
  <cols>
    <col min="1" max="1" width="10.7109375" style="1" customWidth="1"/>
    <col min="2" max="2" width="42.42578125" customWidth="1"/>
    <col min="3" max="3" width="76.42578125" customWidth="1"/>
    <col min="4" max="4" width="36.7109375" customWidth="1"/>
    <col min="5" max="5" width="42.85546875" customWidth="1"/>
    <col min="6" max="6" width="9.85546875" style="1" customWidth="1"/>
    <col min="10" max="10" width="11.5703125" hidden="1" customWidth="1"/>
  </cols>
  <sheetData>
    <row r="1" spans="1:11" x14ac:dyDescent="0.2">
      <c r="K1" s="2"/>
    </row>
    <row r="2" spans="1:11" ht="19.5" customHeight="1" x14ac:dyDescent="0.3">
      <c r="B2" s="3" t="str">
        <f>UPPER(TEXT(G8,"mmmm"))</f>
        <v>JANVIER</v>
      </c>
      <c r="C2" s="4">
        <f>YEAR(G7)</f>
        <v>2024</v>
      </c>
      <c r="D2" s="5" t="s">
        <v>0</v>
      </c>
      <c r="E2" s="6"/>
      <c r="F2" s="2"/>
    </row>
    <row r="3" spans="1:11" ht="13.5" customHeight="1" x14ac:dyDescent="0.25">
      <c r="A3" s="7"/>
      <c r="B3" s="7"/>
      <c r="C3" s="7"/>
      <c r="D3" s="7"/>
      <c r="E3" s="7"/>
      <c r="F3" s="2"/>
      <c r="I3" s="8"/>
    </row>
    <row r="4" spans="1:11" ht="18.75" customHeight="1" x14ac:dyDescent="0.25">
      <c r="A4" s="9" t="s">
        <v>1</v>
      </c>
      <c r="B4" s="9" t="s">
        <v>2</v>
      </c>
      <c r="C4" s="10" t="s">
        <v>3</v>
      </c>
      <c r="D4" s="9" t="s">
        <v>4</v>
      </c>
      <c r="E4" s="9" t="s">
        <v>5</v>
      </c>
      <c r="F4" s="2"/>
      <c r="I4" s="8"/>
    </row>
    <row r="5" spans="1:11" x14ac:dyDescent="0.2">
      <c r="A5" s="11"/>
      <c r="B5" s="12"/>
      <c r="C5" s="12"/>
      <c r="D5" s="12"/>
      <c r="E5" s="12"/>
      <c r="F5" s="2"/>
      <c r="I5" s="8"/>
    </row>
    <row r="6" spans="1:11" ht="19.5" customHeight="1" x14ac:dyDescent="0.2">
      <c r="A6" s="13">
        <f>G7</f>
        <v>45292</v>
      </c>
      <c r="B6" s="14"/>
      <c r="C6" s="15"/>
      <c r="D6" s="14"/>
      <c r="E6" s="14"/>
      <c r="I6" s="8"/>
      <c r="K6" s="2"/>
    </row>
    <row r="7" spans="1:11" ht="19.5" customHeight="1" x14ac:dyDescent="0.2">
      <c r="A7" s="13">
        <f t="shared" ref="A7:A37" si="0">IF(A6&lt;&gt;"", IF(MONTH(A6+1)=MONTH($A$6),A6+1,""),"")</f>
        <v>45293</v>
      </c>
      <c r="B7" s="14" t="s">
        <v>6</v>
      </c>
      <c r="C7" s="16" t="s">
        <v>7</v>
      </c>
      <c r="D7" s="14" t="s">
        <v>8</v>
      </c>
      <c r="E7" s="14" t="s">
        <v>9</v>
      </c>
      <c r="G7" s="17">
        <v>45292</v>
      </c>
      <c r="I7" s="8"/>
      <c r="J7" s="8">
        <v>45292</v>
      </c>
      <c r="K7" s="2"/>
    </row>
    <row r="8" spans="1:11" ht="19.5" customHeight="1" x14ac:dyDescent="0.2">
      <c r="A8" s="13">
        <f t="shared" si="0"/>
        <v>45294</v>
      </c>
      <c r="B8" s="14" t="s">
        <v>10</v>
      </c>
      <c r="C8" s="16" t="s">
        <v>11</v>
      </c>
      <c r="D8" s="14" t="s">
        <v>12</v>
      </c>
      <c r="E8" s="14" t="s">
        <v>13</v>
      </c>
      <c r="G8" s="18">
        <f>EDATE(G7,0)</f>
        <v>45292</v>
      </c>
      <c r="I8" s="8"/>
      <c r="J8" s="8">
        <v>45658</v>
      </c>
      <c r="K8" s="2"/>
    </row>
    <row r="9" spans="1:11" ht="19.5" customHeight="1" x14ac:dyDescent="0.2">
      <c r="A9" s="13">
        <f t="shared" si="0"/>
        <v>45295</v>
      </c>
      <c r="B9" s="14" t="s">
        <v>14</v>
      </c>
      <c r="C9" s="16" t="s">
        <v>15</v>
      </c>
      <c r="D9" s="14" t="s">
        <v>16</v>
      </c>
      <c r="E9" s="14" t="s">
        <v>17</v>
      </c>
      <c r="I9" s="8"/>
      <c r="J9" s="8">
        <v>46023</v>
      </c>
      <c r="K9" s="2"/>
    </row>
    <row r="10" spans="1:11" s="1" customFormat="1" ht="19.5" customHeight="1" x14ac:dyDescent="0.2">
      <c r="A10" s="13">
        <f t="shared" si="0"/>
        <v>45296</v>
      </c>
      <c r="B10" s="19" t="s">
        <v>18</v>
      </c>
      <c r="C10" s="20" t="s">
        <v>19</v>
      </c>
      <c r="D10" s="19" t="s">
        <v>20</v>
      </c>
      <c r="E10" s="14" t="s">
        <v>21</v>
      </c>
      <c r="I10" s="8"/>
      <c r="J10" s="8">
        <v>46388</v>
      </c>
      <c r="K10" s="21"/>
    </row>
    <row r="11" spans="1:11" ht="19.5" customHeight="1" x14ac:dyDescent="0.2">
      <c r="A11" s="13">
        <f t="shared" si="0"/>
        <v>45297</v>
      </c>
      <c r="B11" s="14" t="s">
        <v>22</v>
      </c>
      <c r="C11" s="16" t="s">
        <v>23</v>
      </c>
      <c r="D11" s="14"/>
      <c r="E11" s="14" t="s">
        <v>24</v>
      </c>
      <c r="G11" s="22"/>
      <c r="I11" s="8"/>
      <c r="J11" s="8">
        <v>46753</v>
      </c>
      <c r="K11" s="2"/>
    </row>
    <row r="12" spans="1:11" ht="19.5" customHeight="1" x14ac:dyDescent="0.2">
      <c r="A12" s="13">
        <f t="shared" si="0"/>
        <v>45298</v>
      </c>
      <c r="B12" s="14" t="s">
        <v>25</v>
      </c>
      <c r="C12" s="16" t="s">
        <v>26</v>
      </c>
      <c r="D12" s="14" t="s">
        <v>27</v>
      </c>
      <c r="E12" s="14" t="s">
        <v>28</v>
      </c>
      <c r="G12" s="8"/>
      <c r="I12" s="8"/>
      <c r="K12" s="2"/>
    </row>
    <row r="13" spans="1:11" ht="19.5" customHeight="1" x14ac:dyDescent="0.2">
      <c r="A13" s="13">
        <f t="shared" si="0"/>
        <v>45299</v>
      </c>
      <c r="B13" s="14" t="s">
        <v>29</v>
      </c>
      <c r="C13" s="16" t="s">
        <v>30</v>
      </c>
      <c r="D13" s="14" t="s">
        <v>31</v>
      </c>
      <c r="E13" s="14" t="s">
        <v>24</v>
      </c>
      <c r="I13" s="8"/>
      <c r="K13" s="2"/>
    </row>
    <row r="14" spans="1:11" ht="19.5" customHeight="1" x14ac:dyDescent="0.2">
      <c r="A14" s="13">
        <f t="shared" si="0"/>
        <v>45300</v>
      </c>
      <c r="B14" s="14" t="s">
        <v>32</v>
      </c>
      <c r="C14" s="16" t="s">
        <v>33</v>
      </c>
      <c r="D14" s="14" t="s">
        <v>34</v>
      </c>
      <c r="E14" s="14" t="s">
        <v>21</v>
      </c>
      <c r="I14" s="8"/>
      <c r="K14" s="2"/>
    </row>
    <row r="15" spans="1:11" ht="19.5" customHeight="1" x14ac:dyDescent="0.2">
      <c r="A15" s="13">
        <f t="shared" si="0"/>
        <v>45301</v>
      </c>
      <c r="B15" s="14" t="s">
        <v>35</v>
      </c>
      <c r="C15" s="16" t="s">
        <v>36</v>
      </c>
      <c r="D15" s="14"/>
      <c r="E15" s="14" t="s">
        <v>37</v>
      </c>
      <c r="G15" s="8"/>
      <c r="K15" s="2"/>
    </row>
    <row r="16" spans="1:11" ht="19.5" customHeight="1" x14ac:dyDescent="0.2">
      <c r="A16" s="13">
        <f t="shared" si="0"/>
        <v>45302</v>
      </c>
      <c r="B16" s="19" t="s">
        <v>38</v>
      </c>
      <c r="C16" s="20" t="s">
        <v>39</v>
      </c>
      <c r="D16" s="19"/>
      <c r="E16" s="14" t="s">
        <v>40</v>
      </c>
      <c r="K16" s="2"/>
    </row>
    <row r="17" spans="1:11" ht="19.5" customHeight="1" x14ac:dyDescent="0.2">
      <c r="A17" s="13">
        <f t="shared" si="0"/>
        <v>45303</v>
      </c>
      <c r="B17" s="14"/>
      <c r="C17" s="16" t="s">
        <v>41</v>
      </c>
      <c r="D17" s="14" t="s">
        <v>8</v>
      </c>
      <c r="E17" s="14" t="s">
        <v>42</v>
      </c>
      <c r="K17" s="2"/>
    </row>
    <row r="18" spans="1:11" ht="19.5" customHeight="1" x14ac:dyDescent="0.2">
      <c r="A18" s="13">
        <f t="shared" si="0"/>
        <v>45304</v>
      </c>
      <c r="B18" s="14" t="s">
        <v>43</v>
      </c>
      <c r="C18" s="16" t="s">
        <v>44</v>
      </c>
      <c r="D18" s="14" t="s">
        <v>45</v>
      </c>
      <c r="E18" s="14" t="s">
        <v>46</v>
      </c>
      <c r="K18" s="2"/>
    </row>
    <row r="19" spans="1:11" ht="19.5" customHeight="1" x14ac:dyDescent="0.2">
      <c r="A19" s="13">
        <f t="shared" si="0"/>
        <v>45305</v>
      </c>
      <c r="B19" s="14" t="s">
        <v>47</v>
      </c>
      <c r="C19" s="16" t="s">
        <v>48</v>
      </c>
      <c r="D19" s="14"/>
      <c r="E19" s="14" t="s">
        <v>37</v>
      </c>
      <c r="K19" s="2"/>
    </row>
    <row r="20" spans="1:11" ht="19.5" customHeight="1" x14ac:dyDescent="0.2">
      <c r="A20" s="13">
        <f t="shared" si="0"/>
        <v>45306</v>
      </c>
      <c r="B20" s="14" t="s">
        <v>25</v>
      </c>
      <c r="C20" s="16" t="s">
        <v>49</v>
      </c>
      <c r="D20" s="14" t="s">
        <v>50</v>
      </c>
      <c r="E20" s="15" t="s">
        <v>51</v>
      </c>
      <c r="K20" s="2"/>
    </row>
    <row r="21" spans="1:11" ht="19.5" customHeight="1" x14ac:dyDescent="0.2">
      <c r="A21" s="13">
        <f t="shared" si="0"/>
        <v>45307</v>
      </c>
      <c r="B21" s="14" t="s">
        <v>52</v>
      </c>
      <c r="C21" s="16" t="s">
        <v>53</v>
      </c>
      <c r="D21" s="14" t="s">
        <v>54</v>
      </c>
      <c r="E21" s="14" t="s">
        <v>21</v>
      </c>
      <c r="J21" t="s">
        <v>55</v>
      </c>
      <c r="K21" s="2"/>
    </row>
    <row r="22" spans="1:11" ht="19.5" customHeight="1" x14ac:dyDescent="0.2">
      <c r="A22" s="13">
        <f t="shared" si="0"/>
        <v>45308</v>
      </c>
      <c r="B22" s="19" t="s">
        <v>56</v>
      </c>
      <c r="C22" s="20" t="s">
        <v>57</v>
      </c>
      <c r="D22" s="19" t="s">
        <v>27</v>
      </c>
      <c r="E22" s="14" t="s">
        <v>17</v>
      </c>
      <c r="K22" s="2"/>
    </row>
    <row r="23" spans="1:11" ht="19.5" customHeight="1" x14ac:dyDescent="0.2">
      <c r="A23" s="13">
        <f t="shared" si="0"/>
        <v>45309</v>
      </c>
      <c r="B23" s="14" t="s">
        <v>58</v>
      </c>
      <c r="C23" s="14" t="s">
        <v>59</v>
      </c>
      <c r="D23" s="23" t="s">
        <v>16</v>
      </c>
      <c r="E23" s="14" t="s">
        <v>60</v>
      </c>
      <c r="K23" s="2"/>
    </row>
    <row r="24" spans="1:11" ht="19.5" customHeight="1" x14ac:dyDescent="0.2">
      <c r="A24" s="13">
        <f t="shared" si="0"/>
        <v>45310</v>
      </c>
      <c r="B24" s="14"/>
      <c r="C24" s="14" t="s">
        <v>61</v>
      </c>
      <c r="D24" s="14"/>
      <c r="E24" s="14"/>
      <c r="K24" s="2"/>
    </row>
    <row r="25" spans="1:11" ht="19.5" customHeight="1" x14ac:dyDescent="0.2">
      <c r="A25" s="13">
        <f t="shared" si="0"/>
        <v>45311</v>
      </c>
      <c r="B25" s="14" t="s">
        <v>62</v>
      </c>
      <c r="C25" s="14" t="s">
        <v>63</v>
      </c>
      <c r="D25" s="24"/>
      <c r="E25" s="14" t="s">
        <v>64</v>
      </c>
      <c r="J25" t="s">
        <v>65</v>
      </c>
      <c r="K25" s="2"/>
    </row>
    <row r="26" spans="1:11" ht="19.5" customHeight="1" x14ac:dyDescent="0.2">
      <c r="A26" s="13">
        <f t="shared" si="0"/>
        <v>45312</v>
      </c>
      <c r="B26" s="14" t="s">
        <v>66</v>
      </c>
      <c r="C26" s="14" t="s">
        <v>67</v>
      </c>
      <c r="D26" s="23" t="s">
        <v>68</v>
      </c>
      <c r="E26" s="14" t="s">
        <v>69</v>
      </c>
      <c r="K26" s="2"/>
    </row>
    <row r="27" spans="1:11" ht="19.5" customHeight="1" x14ac:dyDescent="0.2">
      <c r="A27" s="13">
        <f t="shared" si="0"/>
        <v>45313</v>
      </c>
      <c r="B27" s="14" t="s">
        <v>70</v>
      </c>
      <c r="C27" s="14" t="s">
        <v>71</v>
      </c>
      <c r="D27" s="14" t="s">
        <v>72</v>
      </c>
      <c r="E27" s="14" t="s">
        <v>73</v>
      </c>
      <c r="K27" s="2"/>
    </row>
    <row r="28" spans="1:11" ht="19.5" customHeight="1" x14ac:dyDescent="0.2">
      <c r="A28" s="13">
        <f t="shared" si="0"/>
        <v>45314</v>
      </c>
      <c r="B28" s="19" t="s">
        <v>74</v>
      </c>
      <c r="C28" s="20" t="s">
        <v>75</v>
      </c>
      <c r="D28" s="19" t="s">
        <v>28</v>
      </c>
      <c r="E28" s="14"/>
      <c r="K28" s="2"/>
    </row>
    <row r="29" spans="1:11" ht="19.5" customHeight="1" x14ac:dyDescent="0.2">
      <c r="A29" s="13">
        <f t="shared" si="0"/>
        <v>45315</v>
      </c>
      <c r="B29" s="14" t="s">
        <v>70</v>
      </c>
      <c r="C29" s="14" t="s">
        <v>76</v>
      </c>
      <c r="D29" s="23" t="s">
        <v>31</v>
      </c>
      <c r="E29" s="14" t="s">
        <v>77</v>
      </c>
      <c r="K29" s="2"/>
    </row>
    <row r="30" spans="1:11" ht="19.5" customHeight="1" x14ac:dyDescent="0.2">
      <c r="A30" s="13">
        <f t="shared" si="0"/>
        <v>45316</v>
      </c>
      <c r="B30" s="14" t="s">
        <v>43</v>
      </c>
      <c r="C30" s="14" t="s">
        <v>78</v>
      </c>
      <c r="D30" s="14" t="s">
        <v>79</v>
      </c>
      <c r="E30" s="14" t="s">
        <v>80</v>
      </c>
      <c r="K30" s="2"/>
    </row>
    <row r="31" spans="1:11" ht="19.5" customHeight="1" x14ac:dyDescent="0.2">
      <c r="A31" s="13">
        <f t="shared" si="0"/>
        <v>45317</v>
      </c>
      <c r="B31" s="14" t="s">
        <v>81</v>
      </c>
      <c r="C31" s="16" t="s">
        <v>82</v>
      </c>
      <c r="D31" s="14" t="s">
        <v>27</v>
      </c>
      <c r="E31" s="14" t="s">
        <v>83</v>
      </c>
      <c r="K31" s="2"/>
    </row>
    <row r="32" spans="1:11" ht="19.5" customHeight="1" x14ac:dyDescent="0.2">
      <c r="A32" s="13">
        <f t="shared" si="0"/>
        <v>45318</v>
      </c>
      <c r="B32" s="19" t="s">
        <v>84</v>
      </c>
      <c r="C32" s="20" t="s">
        <v>85</v>
      </c>
      <c r="D32" s="19"/>
      <c r="E32" s="14" t="s">
        <v>86</v>
      </c>
      <c r="K32" s="2"/>
    </row>
    <row r="33" spans="1:11" ht="19.5" customHeight="1" x14ac:dyDescent="0.2">
      <c r="A33" s="13">
        <f t="shared" si="0"/>
        <v>45319</v>
      </c>
      <c r="B33" s="14" t="s">
        <v>87</v>
      </c>
      <c r="C33" s="16" t="s">
        <v>88</v>
      </c>
      <c r="D33" s="14" t="s">
        <v>89</v>
      </c>
      <c r="E33" s="14" t="s">
        <v>64</v>
      </c>
      <c r="K33" s="2"/>
    </row>
    <row r="34" spans="1:11" ht="19.5" customHeight="1" x14ac:dyDescent="0.2">
      <c r="A34" s="13">
        <f t="shared" si="0"/>
        <v>45320</v>
      </c>
      <c r="B34" s="25" t="s">
        <v>90</v>
      </c>
      <c r="C34" s="19" t="s">
        <v>91</v>
      </c>
      <c r="D34" s="20"/>
      <c r="E34" s="19" t="s">
        <v>92</v>
      </c>
      <c r="K34" s="2"/>
    </row>
    <row r="35" spans="1:11" ht="19.5" customHeight="1" x14ac:dyDescent="0.2">
      <c r="A35" s="13">
        <f t="shared" si="0"/>
        <v>45321</v>
      </c>
      <c r="B35" s="14" t="s">
        <v>25</v>
      </c>
      <c r="C35" s="16" t="s">
        <v>93</v>
      </c>
      <c r="D35" s="14" t="s">
        <v>12</v>
      </c>
      <c r="E35" s="14" t="s">
        <v>21</v>
      </c>
      <c r="K35" s="2"/>
    </row>
    <row r="36" spans="1:11" ht="19.5" customHeight="1" x14ac:dyDescent="0.2">
      <c r="A36" s="13">
        <f t="shared" si="0"/>
        <v>45322</v>
      </c>
      <c r="B36" s="19" t="s">
        <v>94</v>
      </c>
      <c r="C36" s="20" t="s">
        <v>95</v>
      </c>
      <c r="D36" s="19" t="s">
        <v>96</v>
      </c>
      <c r="E36" s="14" t="s">
        <v>97</v>
      </c>
      <c r="K36" s="2"/>
    </row>
    <row r="37" spans="1:11" ht="19.5" customHeight="1" x14ac:dyDescent="0.2">
      <c r="A37" s="13" t="str">
        <f t="shared" si="0"/>
        <v/>
      </c>
      <c r="B37" s="26"/>
      <c r="C37" s="26"/>
      <c r="D37" s="26"/>
      <c r="E37" s="26"/>
      <c r="K37" s="2"/>
    </row>
    <row r="38" spans="1:11" ht="19.5" customHeight="1" x14ac:dyDescent="0.2">
      <c r="K38" s="2"/>
    </row>
    <row r="39" spans="1:11" ht="19.5" customHeight="1" x14ac:dyDescent="0.2">
      <c r="K39" s="2"/>
    </row>
    <row r="40" spans="1:11" ht="17.25" customHeight="1" x14ac:dyDescent="0.2">
      <c r="K40" s="2"/>
    </row>
    <row r="41" spans="1:11" ht="21" customHeight="1" x14ac:dyDescent="0.2">
      <c r="K41" s="2"/>
    </row>
    <row r="42" spans="1:11" ht="22.5" customHeight="1" x14ac:dyDescent="0.2">
      <c r="K42" s="2"/>
    </row>
    <row r="43" spans="1:11" ht="21.75" customHeight="1" x14ac:dyDescent="0.2">
      <c r="K43" s="2"/>
    </row>
    <row r="44" spans="1:11" ht="21.75" customHeight="1" x14ac:dyDescent="0.2">
      <c r="K44" s="2"/>
    </row>
    <row r="45" spans="1:11" ht="20.25" customHeight="1" x14ac:dyDescent="0.2">
      <c r="K45" s="2"/>
    </row>
    <row r="46" spans="1:11" ht="21" customHeight="1" x14ac:dyDescent="0.2">
      <c r="K46" s="2"/>
    </row>
    <row r="47" spans="1:11" ht="16.5" customHeight="1" x14ac:dyDescent="0.2">
      <c r="K47" s="2"/>
    </row>
    <row r="48" spans="1:11" ht="21" customHeight="1" x14ac:dyDescent="0.2">
      <c r="K48" s="2"/>
    </row>
    <row r="49" spans="1:11" ht="21.75" customHeight="1" x14ac:dyDescent="0.2">
      <c r="K49" s="2"/>
    </row>
    <row r="50" spans="1:11" ht="23.25" customHeight="1" x14ac:dyDescent="0.2">
      <c r="K50" s="2"/>
    </row>
    <row r="51" spans="1:11" ht="24" customHeight="1" x14ac:dyDescent="0.2">
      <c r="K51" s="2"/>
    </row>
    <row r="52" spans="1:11" ht="18" customHeight="1" x14ac:dyDescent="0.2">
      <c r="K52" s="2"/>
    </row>
    <row r="53" spans="1:11" ht="15.75" customHeight="1" x14ac:dyDescent="0.2">
      <c r="K53" s="2"/>
    </row>
    <row r="54" spans="1:11" ht="18.75" customHeight="1" x14ac:dyDescent="0.2">
      <c r="K54" s="2"/>
    </row>
    <row r="55" spans="1:11" ht="21" customHeight="1" x14ac:dyDescent="0.2">
      <c r="K55" s="2"/>
    </row>
    <row r="56" spans="1:11" ht="21.75" customHeight="1" x14ac:dyDescent="0.2">
      <c r="K56" s="2"/>
    </row>
    <row r="57" spans="1:11" x14ac:dyDescent="0.2">
      <c r="K57" s="2"/>
    </row>
    <row r="58" spans="1:11" x14ac:dyDescent="0.2">
      <c r="K58" s="2"/>
    </row>
    <row r="59" spans="1:11" ht="17.25" customHeight="1" x14ac:dyDescent="0.2">
      <c r="K59" s="2"/>
    </row>
    <row r="60" spans="1:11" ht="18" customHeight="1" x14ac:dyDescent="0.2">
      <c r="K60" s="2"/>
    </row>
    <row r="61" spans="1:11" ht="18.75" customHeight="1" x14ac:dyDescent="0.2">
      <c r="K61" s="2"/>
    </row>
    <row r="62" spans="1:11" x14ac:dyDescent="0.2">
      <c r="A62" s="2"/>
      <c r="B62" s="21"/>
      <c r="C62" s="21"/>
      <c r="D62" s="21"/>
      <c r="E62" s="21"/>
      <c r="K62" s="2"/>
    </row>
    <row r="63" spans="1:11" ht="19.5" customHeight="1" x14ac:dyDescent="0.2">
      <c r="K63" s="2"/>
    </row>
    <row r="64" spans="1:11" x14ac:dyDescent="0.2">
      <c r="K64" s="2"/>
    </row>
    <row r="65" spans="11:11" x14ac:dyDescent="0.2">
      <c r="K65" s="2"/>
    </row>
    <row r="66" spans="11:11" x14ac:dyDescent="0.2">
      <c r="K66" s="2"/>
    </row>
    <row r="67" spans="11:11" x14ac:dyDescent="0.2">
      <c r="K67" s="2"/>
    </row>
    <row r="68" spans="11:11" x14ac:dyDescent="0.2">
      <c r="K68" s="2"/>
    </row>
    <row r="69" spans="11:11" x14ac:dyDescent="0.2">
      <c r="K69" s="2"/>
    </row>
    <row r="70" spans="11:11" ht="18.75" customHeight="1" x14ac:dyDescent="0.2">
      <c r="K70" s="2"/>
    </row>
    <row r="71" spans="11:11" ht="22.5" customHeight="1" x14ac:dyDescent="0.2">
      <c r="K71" s="2"/>
    </row>
    <row r="72" spans="11:11" ht="14.25" customHeight="1" x14ac:dyDescent="0.2">
      <c r="K72" s="2"/>
    </row>
    <row r="73" spans="11:11" ht="27.75" customHeight="1" x14ac:dyDescent="0.2">
      <c r="K73" s="2"/>
    </row>
    <row r="74" spans="11:11" ht="25.5" customHeight="1" x14ac:dyDescent="0.2">
      <c r="K74" s="2"/>
    </row>
    <row r="75" spans="11:11" ht="23.25" customHeight="1" x14ac:dyDescent="0.2">
      <c r="K75" s="2"/>
    </row>
    <row r="76" spans="11:11" ht="26.25" customHeight="1" x14ac:dyDescent="0.2">
      <c r="K76" s="2"/>
    </row>
    <row r="77" spans="11:11" ht="28.5" customHeight="1" x14ac:dyDescent="0.2">
      <c r="K77" s="2"/>
    </row>
    <row r="78" spans="11:11" ht="13.5" customHeight="1" x14ac:dyDescent="0.2">
      <c r="K78" s="2"/>
    </row>
    <row r="79" spans="11:11" ht="27.75" customHeight="1" x14ac:dyDescent="0.2">
      <c r="K79" s="2"/>
    </row>
    <row r="80" spans="11:11" ht="26.25" customHeight="1" x14ac:dyDescent="0.2">
      <c r="K80" s="2"/>
    </row>
    <row r="81" spans="11:11" x14ac:dyDescent="0.2">
      <c r="K81" s="2"/>
    </row>
    <row r="82" spans="11:11" x14ac:dyDescent="0.2">
      <c r="K82" s="2"/>
    </row>
    <row r="83" spans="11:11" ht="24.75" customHeight="1" x14ac:dyDescent="0.2">
      <c r="K83" s="2"/>
    </row>
    <row r="84" spans="11:11" ht="18.75" customHeight="1" x14ac:dyDescent="0.2">
      <c r="K84" s="2"/>
    </row>
    <row r="85" spans="11:11" ht="26.25" customHeight="1" x14ac:dyDescent="0.2">
      <c r="K85" s="2"/>
    </row>
    <row r="86" spans="11:11" ht="27.75" customHeight="1" x14ac:dyDescent="0.2">
      <c r="K86" s="2"/>
    </row>
    <row r="87" spans="11:11" ht="28.5" customHeight="1" x14ac:dyDescent="0.2">
      <c r="K87" s="2"/>
    </row>
    <row r="88" spans="11:11" ht="27.75" customHeight="1" x14ac:dyDescent="0.2">
      <c r="K88" s="2"/>
    </row>
    <row r="89" spans="11:11" ht="25.5" customHeight="1" x14ac:dyDescent="0.2">
      <c r="K89" s="2"/>
    </row>
    <row r="90" spans="11:11" x14ac:dyDescent="0.2">
      <c r="K90" s="2"/>
    </row>
    <row r="91" spans="11:11" ht="27.75" customHeight="1" x14ac:dyDescent="0.2">
      <c r="K91" s="2"/>
    </row>
    <row r="92" spans="11:11" ht="30.75" customHeight="1" x14ac:dyDescent="0.2">
      <c r="K92" s="2"/>
    </row>
    <row r="93" spans="11:11" ht="25.5" customHeight="1" x14ac:dyDescent="0.2">
      <c r="K93" s="2"/>
    </row>
    <row r="94" spans="11:11" ht="28.5" customHeight="1" x14ac:dyDescent="0.2">
      <c r="K94" s="2"/>
    </row>
    <row r="95" spans="11:11" ht="25.5" customHeight="1" x14ac:dyDescent="0.2">
      <c r="K95" s="2"/>
    </row>
    <row r="96" spans="11:11" x14ac:dyDescent="0.2">
      <c r="K96" s="2"/>
    </row>
    <row r="97" spans="1:11" x14ac:dyDescent="0.2">
      <c r="K97" s="2"/>
    </row>
    <row r="98" spans="1:11" s="27" customFormat="1" x14ac:dyDescent="0.2">
      <c r="A98" s="1"/>
      <c r="C98"/>
      <c r="F98" s="1"/>
      <c r="K98" s="28"/>
    </row>
    <row r="99" spans="1:11" s="27" customFormat="1" x14ac:dyDescent="0.2">
      <c r="A99" s="1"/>
      <c r="C99"/>
      <c r="F99" s="1"/>
      <c r="K99" s="28"/>
    </row>
    <row r="100" spans="1:11" s="27" customFormat="1" ht="23.25" customHeight="1" x14ac:dyDescent="0.2">
      <c r="A100" s="1"/>
      <c r="C100"/>
      <c r="F100" s="1"/>
      <c r="K100" s="28"/>
    </row>
    <row r="101" spans="1:11" s="27" customFormat="1" ht="21.75" customHeight="1" x14ac:dyDescent="0.2">
      <c r="A101" s="1"/>
      <c r="C101"/>
      <c r="F101" s="1"/>
      <c r="K101" s="28"/>
    </row>
    <row r="102" spans="1:11" s="27" customFormat="1" ht="15.75" customHeight="1" x14ac:dyDescent="0.2">
      <c r="A102" s="1"/>
      <c r="C102"/>
      <c r="F102" s="1"/>
      <c r="K102" s="28"/>
    </row>
    <row r="103" spans="1:11" s="27" customFormat="1" ht="19.5" customHeight="1" x14ac:dyDescent="0.2">
      <c r="A103" s="1"/>
      <c r="C103"/>
      <c r="F103" s="1"/>
      <c r="K103" s="28"/>
    </row>
    <row r="104" spans="1:11" s="27" customFormat="1" x14ac:dyDescent="0.2">
      <c r="A104" s="1"/>
      <c r="C104"/>
      <c r="F104" s="1"/>
      <c r="K104" s="28"/>
    </row>
    <row r="105" spans="1:11" s="27" customFormat="1" x14ac:dyDescent="0.2">
      <c r="A105" s="1"/>
      <c r="C105"/>
      <c r="F105" s="1"/>
      <c r="K105" s="28"/>
    </row>
    <row r="106" spans="1:11" s="27" customFormat="1" x14ac:dyDescent="0.2">
      <c r="A106" s="1"/>
      <c r="C106"/>
      <c r="F106" s="1"/>
      <c r="K106" s="28"/>
    </row>
    <row r="107" spans="1:11" s="27" customFormat="1" x14ac:dyDescent="0.2">
      <c r="A107" s="1"/>
      <c r="C107"/>
      <c r="F107" s="1"/>
      <c r="K107" s="28"/>
    </row>
    <row r="108" spans="1:11" s="27" customFormat="1" ht="22.5" customHeight="1" x14ac:dyDescent="0.2">
      <c r="A108" s="1"/>
      <c r="C108"/>
      <c r="F108" s="1"/>
      <c r="K108" s="28"/>
    </row>
    <row r="109" spans="1:11" s="27" customFormat="1" ht="33" customHeight="1" x14ac:dyDescent="0.2">
      <c r="A109" s="1"/>
      <c r="C109"/>
      <c r="F109" s="1"/>
      <c r="K109" s="28"/>
    </row>
    <row r="110" spans="1:11" s="27" customFormat="1" x14ac:dyDescent="0.2">
      <c r="A110" s="1"/>
      <c r="C110"/>
      <c r="F110" s="1"/>
      <c r="K110" s="28"/>
    </row>
    <row r="111" spans="1:11" s="27" customFormat="1" x14ac:dyDescent="0.2">
      <c r="A111" s="1"/>
      <c r="C111"/>
      <c r="F111" s="1"/>
      <c r="K111" s="28"/>
    </row>
    <row r="112" spans="1:11" s="27" customFormat="1" x14ac:dyDescent="0.2">
      <c r="A112" s="1"/>
      <c r="C112"/>
      <c r="F112" s="1"/>
      <c r="K112" s="28"/>
    </row>
    <row r="113" spans="1:11" s="27" customFormat="1" x14ac:dyDescent="0.2">
      <c r="A113" s="1"/>
      <c r="C113"/>
      <c r="F113" s="1"/>
      <c r="K113" s="28"/>
    </row>
    <row r="114" spans="1:11" s="27" customFormat="1" x14ac:dyDescent="0.2">
      <c r="A114" s="1"/>
      <c r="C114"/>
      <c r="F114" s="1"/>
      <c r="K114" s="28"/>
    </row>
    <row r="115" spans="1:11" s="27" customFormat="1" x14ac:dyDescent="0.2">
      <c r="A115" s="1"/>
      <c r="C115"/>
      <c r="F115" s="1"/>
      <c r="K115" s="28"/>
    </row>
    <row r="116" spans="1:11" s="27" customFormat="1" ht="18.75" customHeight="1" x14ac:dyDescent="0.2">
      <c r="A116" s="1"/>
      <c r="C116"/>
      <c r="F116" s="1"/>
      <c r="K116" s="28"/>
    </row>
    <row r="117" spans="1:11" s="27" customFormat="1" ht="24.75" customHeight="1" x14ac:dyDescent="0.2">
      <c r="A117" s="1"/>
      <c r="C117"/>
      <c r="F117" s="1"/>
      <c r="K117" s="28"/>
    </row>
    <row r="118" spans="1:11" s="27" customFormat="1" ht="20.25" customHeight="1" x14ac:dyDescent="0.2">
      <c r="A118" s="1"/>
      <c r="C118"/>
      <c r="F118" s="1"/>
      <c r="K118" s="28"/>
    </row>
    <row r="119" spans="1:11" s="27" customFormat="1" x14ac:dyDescent="0.2">
      <c r="A119" s="1"/>
      <c r="C119"/>
      <c r="F119" s="1"/>
      <c r="K119" s="28"/>
    </row>
    <row r="120" spans="1:11" s="27" customFormat="1" x14ac:dyDescent="0.2">
      <c r="A120" s="1"/>
      <c r="C120"/>
      <c r="F120" s="1"/>
      <c r="K120" s="28"/>
    </row>
    <row r="121" spans="1:11" s="27" customFormat="1" x14ac:dyDescent="0.2">
      <c r="A121" s="1"/>
      <c r="C121"/>
      <c r="F121" s="1"/>
      <c r="K121" s="28"/>
    </row>
    <row r="122" spans="1:11" s="27" customFormat="1" ht="22.5" customHeight="1" x14ac:dyDescent="0.2">
      <c r="A122" s="1"/>
      <c r="C122"/>
      <c r="F122" s="1"/>
      <c r="K122" s="28"/>
    </row>
    <row r="123" spans="1:11" s="27" customFormat="1" ht="21.75" customHeight="1" x14ac:dyDescent="0.2">
      <c r="A123" s="1"/>
      <c r="C123"/>
      <c r="F123" s="1"/>
      <c r="K123" s="28"/>
    </row>
    <row r="124" spans="1:11" s="27" customFormat="1" ht="22.5" customHeight="1" x14ac:dyDescent="0.2">
      <c r="A124" s="1"/>
      <c r="C124"/>
      <c r="F124" s="1"/>
      <c r="K124" s="28"/>
    </row>
    <row r="125" spans="1:11" s="27" customFormat="1" ht="31.5" customHeight="1" x14ac:dyDescent="0.2">
      <c r="A125" s="1"/>
      <c r="C125"/>
      <c r="F125" s="1"/>
      <c r="K125" s="28"/>
    </row>
    <row r="126" spans="1:11" s="27" customFormat="1" x14ac:dyDescent="0.2">
      <c r="A126" s="1"/>
      <c r="C126"/>
      <c r="F126" s="1"/>
      <c r="K126" s="28"/>
    </row>
    <row r="127" spans="1:11" s="27" customFormat="1" x14ac:dyDescent="0.2">
      <c r="A127" s="1"/>
      <c r="C127"/>
      <c r="F127" s="1"/>
      <c r="K127" s="28"/>
    </row>
    <row r="128" spans="1:11" s="27" customFormat="1" x14ac:dyDescent="0.2">
      <c r="A128" s="1"/>
      <c r="C128"/>
      <c r="F128" s="1"/>
      <c r="K128" s="28"/>
    </row>
    <row r="129" spans="1:6" s="27" customFormat="1" ht="21" customHeight="1" x14ac:dyDescent="0.2">
      <c r="A129" s="1"/>
      <c r="C129"/>
      <c r="F129" s="1"/>
    </row>
    <row r="130" spans="1:6" s="27" customFormat="1" ht="30" customHeight="1" x14ac:dyDescent="0.2">
      <c r="A130" s="1"/>
      <c r="C130"/>
      <c r="F130" s="1"/>
    </row>
    <row r="131" spans="1:6" s="27" customFormat="1" ht="27.75" customHeight="1" x14ac:dyDescent="0.2">
      <c r="A131" s="1"/>
      <c r="C131"/>
      <c r="F131" s="1"/>
    </row>
    <row r="132" spans="1:6" s="27" customFormat="1" x14ac:dyDescent="0.2">
      <c r="A132" s="1"/>
      <c r="C132"/>
      <c r="F132" s="1"/>
    </row>
    <row r="133" spans="1:6" s="27" customFormat="1" x14ac:dyDescent="0.2">
      <c r="A133" s="1"/>
      <c r="C133"/>
      <c r="F133" s="1"/>
    </row>
    <row r="134" spans="1:6" s="27" customFormat="1" x14ac:dyDescent="0.2">
      <c r="A134" s="1"/>
      <c r="C134"/>
      <c r="F134" s="1"/>
    </row>
    <row r="135" spans="1:6" s="27" customFormat="1" x14ac:dyDescent="0.2">
      <c r="A135" s="1"/>
      <c r="C135"/>
      <c r="F135" s="1"/>
    </row>
    <row r="136" spans="1:6" s="27" customFormat="1" ht="11.25" customHeight="1" x14ac:dyDescent="0.2">
      <c r="A136" s="1"/>
      <c r="C136"/>
      <c r="F136" s="1"/>
    </row>
    <row r="137" spans="1:6" s="27" customFormat="1" x14ac:dyDescent="0.2">
      <c r="A137" s="1"/>
      <c r="C137"/>
      <c r="F137" s="1"/>
    </row>
    <row r="138" spans="1:6" s="27" customFormat="1" x14ac:dyDescent="0.2">
      <c r="A138" s="1"/>
      <c r="C138"/>
      <c r="F138" s="1"/>
    </row>
    <row r="139" spans="1:6" s="27" customFormat="1" x14ac:dyDescent="0.2">
      <c r="A139" s="1"/>
      <c r="C139"/>
      <c r="F139" s="1"/>
    </row>
    <row r="140" spans="1:6" s="27" customFormat="1" x14ac:dyDescent="0.2">
      <c r="A140" s="1"/>
      <c r="C140"/>
      <c r="F140" s="1"/>
    </row>
    <row r="141" spans="1:6" s="27" customFormat="1" ht="21.75" customHeight="1" x14ac:dyDescent="0.2">
      <c r="A141" s="1"/>
      <c r="C141"/>
      <c r="F141" s="1"/>
    </row>
    <row r="142" spans="1:6" s="27" customFormat="1" ht="22.5" customHeight="1" x14ac:dyDescent="0.2">
      <c r="A142" s="1"/>
      <c r="C142"/>
      <c r="F142" s="1"/>
    </row>
    <row r="143" spans="1:6" s="27" customFormat="1" ht="16.5" customHeight="1" x14ac:dyDescent="0.2">
      <c r="A143" s="1"/>
      <c r="C143"/>
      <c r="F143" s="1"/>
    </row>
    <row r="144" spans="1:6" s="27" customFormat="1" ht="24" customHeight="1" x14ac:dyDescent="0.2">
      <c r="A144" s="1"/>
      <c r="C144"/>
      <c r="F144" s="1"/>
    </row>
    <row r="145" spans="1:6" s="27" customFormat="1" ht="18.75" customHeight="1" x14ac:dyDescent="0.2">
      <c r="A145" s="1"/>
      <c r="C145"/>
      <c r="F145" s="1"/>
    </row>
    <row r="146" spans="1:6" s="27" customFormat="1" ht="30" customHeight="1" x14ac:dyDescent="0.2">
      <c r="A146" s="1"/>
      <c r="C146"/>
      <c r="F146" s="1"/>
    </row>
    <row r="147" spans="1:6" s="27" customFormat="1" x14ac:dyDescent="0.2">
      <c r="A147" s="1"/>
      <c r="C147"/>
      <c r="F147" s="1"/>
    </row>
    <row r="148" spans="1:6" s="27" customFormat="1" x14ac:dyDescent="0.2">
      <c r="A148" s="1"/>
      <c r="C148"/>
      <c r="F148" s="1"/>
    </row>
    <row r="149" spans="1:6" s="27" customFormat="1" ht="20.25" customHeight="1" x14ac:dyDescent="0.2">
      <c r="A149" s="1"/>
      <c r="C149"/>
      <c r="F149" s="1"/>
    </row>
    <row r="150" spans="1:6" s="27" customFormat="1" ht="21.75" customHeight="1" x14ac:dyDescent="0.2">
      <c r="A150" s="1"/>
      <c r="C150"/>
      <c r="F150" s="1"/>
    </row>
    <row r="151" spans="1:6" s="27" customFormat="1" ht="20.25" customHeight="1" x14ac:dyDescent="0.2">
      <c r="A151" s="1"/>
      <c r="C151"/>
      <c r="F151" s="1"/>
    </row>
    <row r="152" spans="1:6" s="27" customFormat="1" ht="20.25" customHeight="1" x14ac:dyDescent="0.2">
      <c r="A152" s="1"/>
      <c r="C152"/>
      <c r="F152" s="1"/>
    </row>
    <row r="153" spans="1:6" s="27" customFormat="1" x14ac:dyDescent="0.2">
      <c r="A153" s="1"/>
      <c r="C153"/>
      <c r="F153" s="1"/>
    </row>
    <row r="154" spans="1:6" s="27" customFormat="1" ht="21" customHeight="1" x14ac:dyDescent="0.2">
      <c r="A154" s="1"/>
      <c r="C154"/>
      <c r="F154" s="1"/>
    </row>
    <row r="155" spans="1:6" s="27" customFormat="1" ht="18" customHeight="1" x14ac:dyDescent="0.2">
      <c r="A155" s="1"/>
      <c r="C155"/>
      <c r="F155" s="1"/>
    </row>
    <row r="156" spans="1:6" s="27" customFormat="1" ht="18.75" customHeight="1" x14ac:dyDescent="0.2">
      <c r="A156" s="1"/>
      <c r="C156"/>
      <c r="F156" s="1"/>
    </row>
    <row r="157" spans="1:6" s="27" customFormat="1" ht="19.5" customHeight="1" x14ac:dyDescent="0.2">
      <c r="A157" s="1"/>
      <c r="C157"/>
      <c r="F157" s="1"/>
    </row>
    <row r="158" spans="1:6" s="27" customFormat="1" ht="18.75" customHeight="1" x14ac:dyDescent="0.2">
      <c r="A158" s="1"/>
      <c r="C158"/>
      <c r="F158" s="1"/>
    </row>
    <row r="159" spans="1:6" s="27" customFormat="1" x14ac:dyDescent="0.2">
      <c r="A159" s="1"/>
      <c r="C159"/>
      <c r="F159" s="1"/>
    </row>
    <row r="160" spans="1:6" s="27" customFormat="1" x14ac:dyDescent="0.2">
      <c r="A160" s="1"/>
      <c r="C160"/>
      <c r="F160" s="1"/>
    </row>
    <row r="161" spans="1:6" s="27" customFormat="1" x14ac:dyDescent="0.2">
      <c r="A161" s="1"/>
      <c r="C161"/>
      <c r="F161" s="1"/>
    </row>
    <row r="162" spans="1:6" s="27" customFormat="1" x14ac:dyDescent="0.2">
      <c r="A162" s="1"/>
      <c r="C162"/>
      <c r="F162" s="1"/>
    </row>
    <row r="163" spans="1:6" s="27" customFormat="1" x14ac:dyDescent="0.2">
      <c r="A163" s="1"/>
      <c r="C163"/>
      <c r="F163" s="1"/>
    </row>
    <row r="164" spans="1:6" s="27" customFormat="1" x14ac:dyDescent="0.2">
      <c r="A164" s="1"/>
      <c r="C164"/>
      <c r="F164" s="1"/>
    </row>
    <row r="165" spans="1:6" s="27" customFormat="1" x14ac:dyDescent="0.2">
      <c r="A165" s="1"/>
      <c r="C165"/>
      <c r="F165" s="1"/>
    </row>
    <row r="168" spans="1:6" ht="15.75" customHeight="1" x14ac:dyDescent="0.2"/>
    <row r="169" spans="1:6" ht="16.5" customHeight="1" x14ac:dyDescent="0.2"/>
    <row r="171" spans="1:6" ht="22.5" customHeight="1" x14ac:dyDescent="0.2"/>
    <row r="176" spans="1:6" ht="18" customHeight="1" x14ac:dyDescent="0.2"/>
    <row r="177" ht="20.25" customHeight="1" x14ac:dyDescent="0.2"/>
    <row r="179" ht="33" customHeight="1" x14ac:dyDescent="0.2"/>
  </sheetData>
  <conditionalFormatting sqref="A37">
    <cfRule type="expression" dxfId="32" priority="4">
      <formula>WEEKDAY(#REF!,1)=1</formula>
    </cfRule>
    <cfRule type="expression" dxfId="31" priority="5">
      <formula>WEEKDAY($A37,1)=1</formula>
    </cfRule>
  </conditionalFormatting>
  <conditionalFormatting sqref="A6:E36">
    <cfRule type="expression" dxfId="30" priority="2">
      <formula>WEEKDAY($A7,1)=1</formula>
    </cfRule>
    <cfRule type="expression" dxfId="29" priority="3">
      <formula>WEEKDAY($A6,1)=1</formula>
    </cfRule>
  </conditionalFormatting>
  <dataValidations count="1">
    <dataValidation type="list" allowBlank="1" showInputMessage="1" showErrorMessage="1" sqref="G7" xr:uid="{00000000-0002-0000-0000-000000000000}">
      <formula1>$J$7:$J$11</formula1>
      <formula2>0</formula2>
    </dataValidation>
  </dataValidations>
  <printOptions horizontalCentered="1" verticalCentered="1"/>
  <pageMargins left="0.15763888888888899" right="0.196527777777778" top="0.196527777777778" bottom="0.43333333333333302" header="0.511811023622047" footer="0.511811023622047"/>
  <pageSetup paperSize="9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93"/>
  <sheetViews>
    <sheetView tabSelected="1" zoomScaleNormal="100" workbookViewId="0">
      <selection activeCell="D10" sqref="D10"/>
    </sheetView>
  </sheetViews>
  <sheetFormatPr baseColWidth="10" defaultColWidth="10.7109375" defaultRowHeight="12.75" x14ac:dyDescent="0.2"/>
  <cols>
    <col min="1" max="1" width="12.7109375" style="1" customWidth="1"/>
    <col min="2" max="2" width="35" customWidth="1"/>
    <col min="3" max="3" width="57.140625" customWidth="1"/>
    <col min="4" max="4" width="16" customWidth="1"/>
    <col min="5" max="5" width="21" customWidth="1"/>
    <col min="6" max="6" width="7" customWidth="1"/>
    <col min="7" max="7" width="15.5703125" style="1" customWidth="1"/>
    <col min="8" max="8" width="32.7109375" customWidth="1"/>
    <col min="9" max="9" width="42.5703125" customWidth="1"/>
    <col min="10" max="10" width="18" customWidth="1"/>
    <col min="11" max="11" width="21.28515625" customWidth="1"/>
  </cols>
  <sheetData>
    <row r="1" spans="1:12" x14ac:dyDescent="0.2">
      <c r="L1" s="2"/>
    </row>
    <row r="2" spans="1:12" ht="19.5" customHeight="1" x14ac:dyDescent="0.3">
      <c r="B2" s="3" t="str">
        <f>UPPER(TEXT(H8,"mmmm"))</f>
        <v>OCTOBRE</v>
      </c>
      <c r="C2" s="4">
        <f>YEAR(H7)</f>
        <v>2024</v>
      </c>
      <c r="D2" s="6"/>
      <c r="E2" s="6"/>
      <c r="F2" s="6"/>
      <c r="G2" s="2"/>
    </row>
    <row r="3" spans="1:12" ht="13.5" customHeight="1" x14ac:dyDescent="0.25">
      <c r="A3" s="7"/>
      <c r="B3" s="7"/>
      <c r="C3" s="7"/>
      <c r="D3" s="7"/>
      <c r="E3" s="7"/>
      <c r="F3" s="34"/>
      <c r="G3" s="2"/>
      <c r="J3" s="8"/>
    </row>
    <row r="4" spans="1:12" ht="18.75" customHeight="1" x14ac:dyDescent="0.25">
      <c r="A4" s="9" t="s">
        <v>99</v>
      </c>
      <c r="B4" s="9" t="s">
        <v>2</v>
      </c>
      <c r="C4" s="10" t="s">
        <v>3</v>
      </c>
      <c r="D4" s="9" t="s">
        <v>4</v>
      </c>
      <c r="E4" s="9" t="s">
        <v>5</v>
      </c>
      <c r="G4" s="2"/>
      <c r="J4" s="8"/>
    </row>
    <row r="5" spans="1:12" x14ac:dyDescent="0.2">
      <c r="A5" s="11"/>
      <c r="B5" s="12"/>
      <c r="C5" s="12"/>
      <c r="D5" s="12"/>
      <c r="E5" s="12"/>
      <c r="G5" s="2"/>
      <c r="J5" s="8"/>
    </row>
    <row r="6" spans="1:12" ht="19.5" customHeight="1" x14ac:dyDescent="0.2">
      <c r="A6" s="13">
        <f>Mois</f>
        <v>45566</v>
      </c>
      <c r="B6" s="14" t="s">
        <v>361</v>
      </c>
      <c r="C6" s="15" t="s">
        <v>566</v>
      </c>
      <c r="D6" s="14"/>
      <c r="E6" s="14" t="s">
        <v>171</v>
      </c>
      <c r="F6" s="35"/>
      <c r="J6" s="8"/>
      <c r="L6" s="2"/>
    </row>
    <row r="7" spans="1:12" ht="19.5" customHeight="1" x14ac:dyDescent="0.2">
      <c r="A7" s="13">
        <f t="shared" ref="A7:A36" si="0">IF(A6&lt;&gt;"", IF(MONTH(A6+1)=MONTH($A$6),A6+1,""),"")</f>
        <v>45567</v>
      </c>
      <c r="B7" s="14" t="s">
        <v>567</v>
      </c>
      <c r="C7" s="16" t="s">
        <v>568</v>
      </c>
      <c r="D7" s="14" t="s">
        <v>534</v>
      </c>
      <c r="E7" s="14" t="s">
        <v>131</v>
      </c>
      <c r="F7" s="35"/>
      <c r="H7" s="22">
        <f>Janvier!G7</f>
        <v>45292</v>
      </c>
      <c r="J7" s="8"/>
      <c r="K7" s="8">
        <v>45292</v>
      </c>
      <c r="L7" s="2"/>
    </row>
    <row r="8" spans="1:12" ht="19.5" customHeight="1" x14ac:dyDescent="0.2">
      <c r="A8" s="13">
        <f t="shared" si="0"/>
        <v>45568</v>
      </c>
      <c r="B8" s="14" t="s">
        <v>174</v>
      </c>
      <c r="C8" s="16" t="s">
        <v>569</v>
      </c>
      <c r="D8" s="14" t="s">
        <v>89</v>
      </c>
      <c r="E8" s="14" t="s">
        <v>570</v>
      </c>
      <c r="F8" s="35"/>
      <c r="H8" s="18">
        <f>EDATE(H7,9)</f>
        <v>45566</v>
      </c>
      <c r="J8" s="8"/>
      <c r="K8" s="8">
        <v>45658</v>
      </c>
      <c r="L8" s="2"/>
    </row>
    <row r="9" spans="1:12" ht="19.5" customHeight="1" x14ac:dyDescent="0.2">
      <c r="A9" s="13">
        <f t="shared" si="0"/>
        <v>45569</v>
      </c>
      <c r="B9" s="14" t="s">
        <v>279</v>
      </c>
      <c r="C9" s="16" t="s">
        <v>571</v>
      </c>
      <c r="D9" s="14"/>
      <c r="E9" s="14" t="s">
        <v>131</v>
      </c>
      <c r="F9" s="35"/>
      <c r="J9" s="8"/>
      <c r="K9" s="8">
        <v>46023</v>
      </c>
      <c r="L9" s="2"/>
    </row>
    <row r="10" spans="1:12" s="1" customFormat="1" ht="19.5" customHeight="1" x14ac:dyDescent="0.2">
      <c r="A10" s="13">
        <f t="shared" si="0"/>
        <v>45570</v>
      </c>
      <c r="B10" s="19" t="s">
        <v>572</v>
      </c>
      <c r="C10" s="20" t="s">
        <v>573</v>
      </c>
      <c r="D10" s="19" t="s">
        <v>192</v>
      </c>
      <c r="E10" s="14" t="s">
        <v>168</v>
      </c>
      <c r="F10" s="43"/>
      <c r="J10" s="8"/>
      <c r="L10" s="21"/>
    </row>
    <row r="11" spans="1:12" ht="19.5" customHeight="1" x14ac:dyDescent="0.2">
      <c r="A11" s="13">
        <f t="shared" si="0"/>
        <v>45571</v>
      </c>
      <c r="B11" s="14" t="s">
        <v>574</v>
      </c>
      <c r="C11" s="16" t="s">
        <v>575</v>
      </c>
      <c r="D11" s="14" t="s">
        <v>208</v>
      </c>
      <c r="E11" s="14" t="s">
        <v>17</v>
      </c>
      <c r="F11" s="27"/>
      <c r="H11" s="22"/>
      <c r="J11" s="8"/>
      <c r="L11" s="2"/>
    </row>
    <row r="12" spans="1:12" ht="19.5" customHeight="1" x14ac:dyDescent="0.2">
      <c r="A12" s="13">
        <f t="shared" si="0"/>
        <v>45572</v>
      </c>
      <c r="B12" s="14" t="s">
        <v>576</v>
      </c>
      <c r="C12" s="16" t="s">
        <v>577</v>
      </c>
      <c r="D12" s="14" t="s">
        <v>27</v>
      </c>
      <c r="E12" s="14" t="s">
        <v>17</v>
      </c>
      <c r="F12" s="27"/>
      <c r="H12" s="8"/>
      <c r="J12" s="8"/>
      <c r="L12" s="2"/>
    </row>
    <row r="13" spans="1:12" ht="19.5" customHeight="1" x14ac:dyDescent="0.2">
      <c r="A13" s="13">
        <f t="shared" si="0"/>
        <v>45573</v>
      </c>
      <c r="B13" s="14" t="s">
        <v>578</v>
      </c>
      <c r="C13" s="16" t="s">
        <v>579</v>
      </c>
      <c r="D13" s="14" t="s">
        <v>534</v>
      </c>
      <c r="E13" s="14" t="s">
        <v>131</v>
      </c>
      <c r="F13" s="27"/>
      <c r="J13" s="8"/>
      <c r="L13" s="2"/>
    </row>
    <row r="14" spans="1:12" ht="19.5" customHeight="1" x14ac:dyDescent="0.2">
      <c r="A14" s="13">
        <f t="shared" si="0"/>
        <v>45574</v>
      </c>
      <c r="B14" s="14" t="s">
        <v>368</v>
      </c>
      <c r="C14" s="16" t="s">
        <v>580</v>
      </c>
      <c r="D14" s="14"/>
      <c r="E14" s="14" t="s">
        <v>581</v>
      </c>
      <c r="F14" s="27"/>
      <c r="J14" s="8"/>
      <c r="L14" s="2"/>
    </row>
    <row r="15" spans="1:12" ht="19.5" customHeight="1" x14ac:dyDescent="0.2">
      <c r="A15" s="13">
        <f t="shared" si="0"/>
        <v>45575</v>
      </c>
      <c r="B15" s="14" t="s">
        <v>35</v>
      </c>
      <c r="C15" s="16" t="s">
        <v>405</v>
      </c>
      <c r="D15" s="14" t="s">
        <v>254</v>
      </c>
      <c r="E15" s="14" t="s">
        <v>347</v>
      </c>
      <c r="F15" s="27"/>
      <c r="H15" s="8"/>
      <c r="L15" s="2"/>
    </row>
    <row r="16" spans="1:12" ht="19.5" customHeight="1" x14ac:dyDescent="0.2">
      <c r="A16" s="13">
        <f t="shared" si="0"/>
        <v>45576</v>
      </c>
      <c r="B16" s="19" t="s">
        <v>277</v>
      </c>
      <c r="C16" s="20" t="s">
        <v>582</v>
      </c>
      <c r="D16" s="19" t="s">
        <v>45</v>
      </c>
      <c r="E16" s="14" t="s">
        <v>363</v>
      </c>
      <c r="F16" s="27"/>
      <c r="L16" s="2"/>
    </row>
    <row r="17" spans="1:12" ht="19.5" customHeight="1" x14ac:dyDescent="0.2">
      <c r="A17" s="13">
        <f t="shared" si="0"/>
        <v>45577</v>
      </c>
      <c r="B17" s="14" t="s">
        <v>479</v>
      </c>
      <c r="C17" s="16" t="s">
        <v>583</v>
      </c>
      <c r="D17" s="14" t="s">
        <v>89</v>
      </c>
      <c r="E17" s="14" t="s">
        <v>77</v>
      </c>
      <c r="F17" s="27"/>
      <c r="L17" s="2"/>
    </row>
    <row r="18" spans="1:12" ht="19.5" customHeight="1" x14ac:dyDescent="0.2">
      <c r="A18" s="13">
        <f t="shared" si="0"/>
        <v>45578</v>
      </c>
      <c r="B18" s="14" t="s">
        <v>271</v>
      </c>
      <c r="C18" s="16" t="s">
        <v>584</v>
      </c>
      <c r="D18" s="14" t="s">
        <v>28</v>
      </c>
      <c r="E18" s="14"/>
      <c r="F18" s="27"/>
      <c r="L18" s="2"/>
    </row>
    <row r="19" spans="1:12" ht="19.5" customHeight="1" x14ac:dyDescent="0.2">
      <c r="A19" s="13">
        <f t="shared" si="0"/>
        <v>45579</v>
      </c>
      <c r="B19" s="14" t="s">
        <v>238</v>
      </c>
      <c r="C19" s="16" t="s">
        <v>585</v>
      </c>
      <c r="D19" s="14"/>
      <c r="E19" s="14" t="s">
        <v>64</v>
      </c>
      <c r="F19" s="27"/>
      <c r="L19" s="2"/>
    </row>
    <row r="20" spans="1:12" ht="19.5" customHeight="1" x14ac:dyDescent="0.2">
      <c r="A20" s="13">
        <f t="shared" si="0"/>
        <v>45580</v>
      </c>
      <c r="B20" s="14" t="s">
        <v>43</v>
      </c>
      <c r="C20" s="16" t="s">
        <v>586</v>
      </c>
      <c r="D20" s="14" t="s">
        <v>192</v>
      </c>
      <c r="E20" s="15" t="s">
        <v>363</v>
      </c>
      <c r="F20" s="27"/>
      <c r="L20" s="2"/>
    </row>
    <row r="21" spans="1:12" ht="19.5" customHeight="1" x14ac:dyDescent="0.2">
      <c r="A21" s="13">
        <f t="shared" si="0"/>
        <v>45581</v>
      </c>
      <c r="B21" s="14" t="s">
        <v>183</v>
      </c>
      <c r="C21" s="16" t="s">
        <v>587</v>
      </c>
      <c r="D21" s="14"/>
      <c r="E21" s="14" t="s">
        <v>588</v>
      </c>
      <c r="F21" s="27"/>
      <c r="L21" s="2"/>
    </row>
    <row r="22" spans="1:12" ht="19.5" customHeight="1" x14ac:dyDescent="0.2">
      <c r="A22" s="13">
        <f t="shared" si="0"/>
        <v>45582</v>
      </c>
      <c r="B22" s="19" t="s">
        <v>271</v>
      </c>
      <c r="C22" s="20" t="s">
        <v>589</v>
      </c>
      <c r="D22" s="19" t="s">
        <v>28</v>
      </c>
      <c r="E22" s="14" t="s">
        <v>105</v>
      </c>
      <c r="F22" s="27"/>
      <c r="L22" s="2"/>
    </row>
    <row r="23" spans="1:12" ht="19.5" customHeight="1" x14ac:dyDescent="0.2">
      <c r="A23" s="13">
        <f t="shared" si="0"/>
        <v>45583</v>
      </c>
      <c r="B23" s="14" t="s">
        <v>433</v>
      </c>
      <c r="C23" s="14" t="s">
        <v>590</v>
      </c>
      <c r="D23" s="23" t="s">
        <v>294</v>
      </c>
      <c r="E23" s="14" t="s">
        <v>13</v>
      </c>
      <c r="F23" s="27"/>
      <c r="L23" s="2"/>
    </row>
    <row r="24" spans="1:12" ht="19.5" customHeight="1" x14ac:dyDescent="0.2">
      <c r="A24" s="13">
        <f t="shared" si="0"/>
        <v>45584</v>
      </c>
      <c r="B24" s="14" t="s">
        <v>308</v>
      </c>
      <c r="C24" s="14" t="s">
        <v>591</v>
      </c>
      <c r="D24" s="14" t="s">
        <v>16</v>
      </c>
      <c r="E24" s="14" t="s">
        <v>37</v>
      </c>
      <c r="F24" s="27"/>
      <c r="L24" s="2"/>
    </row>
    <row r="25" spans="1:12" ht="19.5" customHeight="1" x14ac:dyDescent="0.2">
      <c r="A25" s="13">
        <f t="shared" si="0"/>
        <v>45585</v>
      </c>
      <c r="B25" s="14" t="s">
        <v>43</v>
      </c>
      <c r="C25" s="14" t="s">
        <v>592</v>
      </c>
      <c r="D25" s="24" t="s">
        <v>28</v>
      </c>
      <c r="E25" s="14" t="s">
        <v>21</v>
      </c>
      <c r="F25" s="27"/>
      <c r="L25" s="2"/>
    </row>
    <row r="26" spans="1:12" ht="19.5" customHeight="1" x14ac:dyDescent="0.2">
      <c r="A26" s="13">
        <f t="shared" si="0"/>
        <v>45586</v>
      </c>
      <c r="B26" s="14" t="s">
        <v>25</v>
      </c>
      <c r="C26" s="14" t="s">
        <v>593</v>
      </c>
      <c r="D26" s="23" t="s">
        <v>27</v>
      </c>
      <c r="E26" s="14" t="s">
        <v>13</v>
      </c>
      <c r="F26" s="27"/>
      <c r="L26" s="2"/>
    </row>
    <row r="27" spans="1:12" ht="19.5" customHeight="1" x14ac:dyDescent="0.3">
      <c r="A27" s="13">
        <f t="shared" si="0"/>
        <v>45587</v>
      </c>
      <c r="B27" s="14" t="s">
        <v>373</v>
      </c>
      <c r="C27" s="14" t="s">
        <v>594</v>
      </c>
      <c r="D27" s="14"/>
      <c r="E27" s="14" t="s">
        <v>595</v>
      </c>
      <c r="F27" s="4"/>
      <c r="L27" s="2"/>
    </row>
    <row r="28" spans="1:12" ht="19.5" customHeight="1" x14ac:dyDescent="0.2">
      <c r="A28" s="13">
        <f t="shared" si="0"/>
        <v>45588</v>
      </c>
      <c r="B28" s="19" t="s">
        <v>596</v>
      </c>
      <c r="C28" s="20" t="s">
        <v>597</v>
      </c>
      <c r="D28" s="19" t="s">
        <v>45</v>
      </c>
      <c r="E28" s="14" t="s">
        <v>155</v>
      </c>
      <c r="F28" s="27"/>
      <c r="L28" s="2"/>
    </row>
    <row r="29" spans="1:12" ht="19.5" customHeight="1" x14ac:dyDescent="0.2">
      <c r="A29" s="13">
        <f t="shared" si="0"/>
        <v>45589</v>
      </c>
      <c r="B29" s="14" t="s">
        <v>190</v>
      </c>
      <c r="C29" s="14" t="s">
        <v>598</v>
      </c>
      <c r="D29" s="23" t="s">
        <v>599</v>
      </c>
      <c r="E29" s="14" t="s">
        <v>131</v>
      </c>
      <c r="F29" s="27"/>
      <c r="L29" s="2"/>
    </row>
    <row r="30" spans="1:12" ht="19.5" customHeight="1" x14ac:dyDescent="0.2">
      <c r="A30" s="13">
        <f t="shared" si="0"/>
        <v>45590</v>
      </c>
      <c r="B30" s="14" t="s">
        <v>600</v>
      </c>
      <c r="C30" s="14" t="s">
        <v>544</v>
      </c>
      <c r="D30" s="14"/>
      <c r="E30" s="14" t="s">
        <v>559</v>
      </c>
      <c r="F30" s="27"/>
      <c r="L30" s="2"/>
    </row>
    <row r="31" spans="1:12" ht="19.5" customHeight="1" x14ac:dyDescent="0.2">
      <c r="A31" s="13">
        <f t="shared" si="0"/>
        <v>45591</v>
      </c>
      <c r="B31" s="14" t="s">
        <v>56</v>
      </c>
      <c r="C31" s="16" t="s">
        <v>601</v>
      </c>
      <c r="D31" s="14"/>
      <c r="E31" s="14" t="s">
        <v>83</v>
      </c>
      <c r="F31" s="27"/>
      <c r="L31" s="2"/>
    </row>
    <row r="32" spans="1:12" ht="19.5" customHeight="1" x14ac:dyDescent="0.3">
      <c r="A32" s="13">
        <f t="shared" si="0"/>
        <v>45592</v>
      </c>
      <c r="B32" s="19" t="s">
        <v>361</v>
      </c>
      <c r="C32" s="20" t="s">
        <v>602</v>
      </c>
      <c r="D32" s="19" t="s">
        <v>167</v>
      </c>
      <c r="E32" s="14" t="s">
        <v>37</v>
      </c>
      <c r="F32" s="31"/>
      <c r="L32" s="2"/>
    </row>
    <row r="33" spans="1:12" ht="19.5" customHeight="1" x14ac:dyDescent="0.3">
      <c r="A33" s="13">
        <f t="shared" si="0"/>
        <v>45593</v>
      </c>
      <c r="B33" s="14" t="s">
        <v>603</v>
      </c>
      <c r="C33" s="16" t="s">
        <v>604</v>
      </c>
      <c r="D33" s="14" t="s">
        <v>605</v>
      </c>
      <c r="E33" s="14" t="s">
        <v>126</v>
      </c>
      <c r="F33" s="4"/>
      <c r="L33" s="2"/>
    </row>
    <row r="34" spans="1:12" ht="19.5" customHeight="1" x14ac:dyDescent="0.3">
      <c r="A34" s="13">
        <f t="shared" si="0"/>
        <v>45594</v>
      </c>
      <c r="B34" s="25" t="s">
        <v>10</v>
      </c>
      <c r="C34" s="19" t="s">
        <v>606</v>
      </c>
      <c r="D34" s="20" t="s">
        <v>28</v>
      </c>
      <c r="E34" s="19" t="s">
        <v>508</v>
      </c>
      <c r="F34" s="4"/>
      <c r="L34" s="2"/>
    </row>
    <row r="35" spans="1:12" ht="19.5" customHeight="1" x14ac:dyDescent="0.3">
      <c r="A35" s="13">
        <f t="shared" si="0"/>
        <v>45595</v>
      </c>
      <c r="B35" s="14" t="s">
        <v>607</v>
      </c>
      <c r="C35" s="16" t="s">
        <v>608</v>
      </c>
      <c r="D35" s="14" t="s">
        <v>16</v>
      </c>
      <c r="E35" s="14" t="s">
        <v>131</v>
      </c>
      <c r="F35" s="4"/>
      <c r="L35" s="2"/>
    </row>
    <row r="36" spans="1:12" ht="19.5" customHeight="1" x14ac:dyDescent="0.3">
      <c r="A36" s="13">
        <f t="shared" si="0"/>
        <v>45596</v>
      </c>
      <c r="B36" s="19" t="s">
        <v>609</v>
      </c>
      <c r="C36" s="20" t="s">
        <v>610</v>
      </c>
      <c r="D36" s="19" t="s">
        <v>426</v>
      </c>
      <c r="E36" s="14" t="s">
        <v>235</v>
      </c>
      <c r="F36" s="4"/>
      <c r="L36" s="2"/>
    </row>
    <row r="37" spans="1:12" ht="19.5" customHeight="1" x14ac:dyDescent="0.3">
      <c r="A37" s="45"/>
      <c r="B37" s="14"/>
      <c r="C37" s="14"/>
      <c r="D37" s="14"/>
      <c r="E37" s="14"/>
      <c r="F37" s="4"/>
      <c r="L37" s="2"/>
    </row>
    <row r="38" spans="1:12" ht="19.5" customHeight="1" x14ac:dyDescent="0.3">
      <c r="A38" s="4"/>
      <c r="B38" s="1"/>
      <c r="G38" s="2"/>
    </row>
    <row r="39" spans="1:12" ht="19.5" customHeight="1" x14ac:dyDescent="0.3">
      <c r="A39" s="4"/>
      <c r="B39" s="1"/>
      <c r="G39" s="2"/>
    </row>
    <row r="40" spans="1:12" ht="17.25" customHeight="1" x14ac:dyDescent="0.3">
      <c r="A40" s="4"/>
      <c r="B40" s="1"/>
      <c r="G40" s="2"/>
    </row>
    <row r="41" spans="1:12" ht="21" customHeight="1" x14ac:dyDescent="0.3">
      <c r="A41" s="4"/>
      <c r="B41" s="1"/>
      <c r="G41" s="2"/>
    </row>
    <row r="42" spans="1:12" ht="22.5" customHeight="1" x14ac:dyDescent="0.3">
      <c r="A42" s="4"/>
      <c r="B42" s="1"/>
      <c r="G42" s="2"/>
    </row>
    <row r="43" spans="1:12" ht="21.75" customHeight="1" x14ac:dyDescent="0.3">
      <c r="A43" s="4"/>
      <c r="B43" s="1"/>
      <c r="G43" s="2"/>
    </row>
    <row r="44" spans="1:12" ht="21.75" customHeight="1" x14ac:dyDescent="0.3">
      <c r="A44" s="4"/>
      <c r="B44" s="1"/>
      <c r="G44" s="2"/>
    </row>
    <row r="45" spans="1:12" ht="20.25" customHeight="1" x14ac:dyDescent="0.3">
      <c r="A45" s="4"/>
      <c r="B45" s="1"/>
      <c r="G45" s="2"/>
    </row>
    <row r="46" spans="1:12" ht="21" customHeight="1" x14ac:dyDescent="0.3">
      <c r="A46" s="4"/>
      <c r="B46" s="1"/>
      <c r="G46" s="2"/>
    </row>
    <row r="47" spans="1:12" ht="16.5" customHeight="1" x14ac:dyDescent="0.3">
      <c r="A47" s="4"/>
      <c r="B47" s="1"/>
      <c r="G47" s="2"/>
    </row>
    <row r="48" spans="1:12" ht="21" customHeight="1" x14ac:dyDescent="0.3">
      <c r="A48" s="4"/>
      <c r="B48" s="1"/>
      <c r="G48" s="2"/>
    </row>
    <row r="49" spans="1:7" ht="21.75" customHeight="1" x14ac:dyDescent="0.3">
      <c r="A49" s="4"/>
      <c r="B49" s="1"/>
      <c r="G49" s="2"/>
    </row>
    <row r="50" spans="1:7" ht="23.25" customHeight="1" x14ac:dyDescent="0.3">
      <c r="A50" s="4"/>
      <c r="B50" s="1"/>
      <c r="G50" s="2"/>
    </row>
    <row r="51" spans="1:7" ht="24" customHeight="1" x14ac:dyDescent="0.3">
      <c r="A51" s="4"/>
      <c r="B51" s="1"/>
      <c r="G51" s="2"/>
    </row>
    <row r="52" spans="1:7" ht="18" customHeight="1" x14ac:dyDescent="0.3">
      <c r="A52" s="4"/>
      <c r="B52" s="1"/>
      <c r="G52" s="2"/>
    </row>
    <row r="53" spans="1:7" ht="15.75" customHeight="1" x14ac:dyDescent="0.3">
      <c r="A53" s="4"/>
      <c r="B53" s="1"/>
      <c r="G53" s="2"/>
    </row>
    <row r="54" spans="1:7" ht="18.75" customHeight="1" x14ac:dyDescent="0.3">
      <c r="A54" s="4"/>
      <c r="B54" s="1"/>
      <c r="G54" s="2"/>
    </row>
    <row r="55" spans="1:7" ht="21" customHeight="1" x14ac:dyDescent="0.3">
      <c r="A55" s="4"/>
      <c r="B55" s="1"/>
      <c r="G55" s="2"/>
    </row>
    <row r="56" spans="1:7" ht="21.75" customHeight="1" x14ac:dyDescent="0.3">
      <c r="A56" s="4"/>
      <c r="B56" s="1"/>
      <c r="G56" s="2"/>
    </row>
    <row r="57" spans="1:7" ht="20.25" x14ac:dyDescent="0.3">
      <c r="A57" s="4"/>
      <c r="B57" s="1"/>
      <c r="G57" s="2"/>
    </row>
    <row r="58" spans="1:7" ht="20.25" x14ac:dyDescent="0.3">
      <c r="A58" s="4"/>
      <c r="B58" s="1"/>
      <c r="G58" s="2"/>
    </row>
    <row r="59" spans="1:7" ht="17.25" customHeight="1" x14ac:dyDescent="0.3">
      <c r="A59" s="4"/>
      <c r="B59" s="1"/>
      <c r="G59" s="2"/>
    </row>
    <row r="60" spans="1:7" ht="18" customHeight="1" x14ac:dyDescent="0.3">
      <c r="A60" s="4"/>
      <c r="B60" s="1"/>
      <c r="G60" s="2"/>
    </row>
    <row r="61" spans="1:7" ht="18.75" customHeight="1" x14ac:dyDescent="0.3">
      <c r="A61" s="4"/>
      <c r="B61" s="1"/>
      <c r="G61" s="2"/>
    </row>
    <row r="62" spans="1:7" ht="20.25" x14ac:dyDescent="0.3">
      <c r="A62" s="4"/>
      <c r="B62" s="1"/>
      <c r="G62" s="2"/>
    </row>
    <row r="63" spans="1:7" ht="19.5" customHeight="1" x14ac:dyDescent="0.3">
      <c r="A63" s="4"/>
      <c r="B63" s="1"/>
      <c r="G63" s="2"/>
    </row>
    <row r="64" spans="1:7" ht="20.25" x14ac:dyDescent="0.3">
      <c r="A64" s="4"/>
      <c r="B64" s="1"/>
      <c r="G64" s="2"/>
    </row>
    <row r="65" spans="1:7" ht="20.25" x14ac:dyDescent="0.3">
      <c r="A65" s="4"/>
      <c r="B65" s="1"/>
      <c r="G65" s="2"/>
    </row>
    <row r="66" spans="1:7" ht="20.25" x14ac:dyDescent="0.3">
      <c r="A66" s="4"/>
      <c r="B66" s="1"/>
      <c r="G66" s="2"/>
    </row>
    <row r="67" spans="1:7" ht="20.25" x14ac:dyDescent="0.3">
      <c r="A67" s="4"/>
      <c r="B67" s="1"/>
      <c r="G67" s="2"/>
    </row>
    <row r="68" spans="1:7" ht="20.25" x14ac:dyDescent="0.3">
      <c r="A68" s="4"/>
      <c r="B68" s="1"/>
      <c r="G68" s="2"/>
    </row>
    <row r="69" spans="1:7" ht="20.25" x14ac:dyDescent="0.3">
      <c r="A69" s="31"/>
      <c r="B69" s="1"/>
      <c r="G69" s="2"/>
    </row>
    <row r="70" spans="1:7" ht="18.75" customHeight="1" x14ac:dyDescent="0.3">
      <c r="A70" s="4"/>
      <c r="B70" s="1"/>
      <c r="G70" s="2"/>
    </row>
    <row r="71" spans="1:7" ht="22.5" customHeight="1" x14ac:dyDescent="0.2">
      <c r="A71" s="46"/>
      <c r="B71" s="1"/>
      <c r="G71" s="2"/>
    </row>
    <row r="72" spans="1:7" ht="14.25" customHeight="1" x14ac:dyDescent="0.2">
      <c r="A72" s="47"/>
      <c r="B72" s="1"/>
      <c r="G72" s="2"/>
    </row>
    <row r="73" spans="1:7" ht="27.75" customHeight="1" x14ac:dyDescent="0.2">
      <c r="A73" s="47"/>
      <c r="B73" s="1"/>
      <c r="G73" s="2"/>
    </row>
    <row r="74" spans="1:7" ht="25.5" customHeight="1" x14ac:dyDescent="0.2">
      <c r="A74" s="47"/>
      <c r="B74" s="1"/>
      <c r="G74" s="2"/>
    </row>
    <row r="75" spans="1:7" ht="23.25" customHeight="1" x14ac:dyDescent="0.2">
      <c r="A75" s="47"/>
      <c r="B75" s="1"/>
      <c r="G75" s="2"/>
    </row>
    <row r="76" spans="1:7" ht="26.25" customHeight="1" x14ac:dyDescent="0.2">
      <c r="A76" s="47"/>
      <c r="B76" s="1"/>
      <c r="G76" s="2"/>
    </row>
    <row r="77" spans="1:7" ht="28.5" customHeight="1" x14ac:dyDescent="0.2">
      <c r="A77" s="48"/>
      <c r="B77" s="1"/>
      <c r="G77" s="2"/>
    </row>
    <row r="78" spans="1:7" ht="13.5" customHeight="1" x14ac:dyDescent="0.2">
      <c r="A78" s="47"/>
      <c r="B78" s="1"/>
      <c r="G78" s="2"/>
    </row>
    <row r="79" spans="1:7" ht="27.75" customHeight="1" x14ac:dyDescent="0.2">
      <c r="A79" s="47"/>
      <c r="B79" s="1"/>
      <c r="G79" s="2"/>
    </row>
    <row r="80" spans="1:7" ht="26.25" customHeight="1" x14ac:dyDescent="0.2">
      <c r="A80" s="47"/>
      <c r="B80" s="1"/>
      <c r="G80" s="2"/>
    </row>
    <row r="81" spans="1:7" ht="15" x14ac:dyDescent="0.2">
      <c r="A81" s="47"/>
      <c r="B81" s="1"/>
      <c r="G81" s="2"/>
    </row>
    <row r="82" spans="1:7" ht="15" x14ac:dyDescent="0.2">
      <c r="A82" s="47"/>
      <c r="B82" s="1"/>
      <c r="G82" s="2"/>
    </row>
    <row r="83" spans="1:7" ht="24.75" customHeight="1" x14ac:dyDescent="0.2">
      <c r="A83" s="47"/>
      <c r="B83" s="1"/>
      <c r="G83" s="2"/>
    </row>
    <row r="84" spans="1:7" ht="18.75" customHeight="1" x14ac:dyDescent="0.2">
      <c r="A84" s="47"/>
      <c r="B84" s="1"/>
      <c r="G84" s="2"/>
    </row>
    <row r="85" spans="1:7" ht="26.25" customHeight="1" x14ac:dyDescent="0.2">
      <c r="A85" s="47"/>
      <c r="B85" s="1"/>
      <c r="G85" s="2"/>
    </row>
    <row r="86" spans="1:7" ht="27.75" customHeight="1" x14ac:dyDescent="0.2">
      <c r="A86" s="47"/>
      <c r="B86" s="1"/>
      <c r="G86" s="2"/>
    </row>
    <row r="87" spans="1:7" ht="28.5" customHeight="1" x14ac:dyDescent="0.2">
      <c r="A87" s="47"/>
      <c r="B87" s="1"/>
      <c r="G87" s="2"/>
    </row>
    <row r="88" spans="1:7" ht="27.75" customHeight="1" x14ac:dyDescent="0.2">
      <c r="A88" s="47"/>
      <c r="B88" s="1"/>
      <c r="G88" s="2"/>
    </row>
    <row r="89" spans="1:7" ht="25.5" customHeight="1" x14ac:dyDescent="0.2">
      <c r="A89" s="47"/>
      <c r="B89" s="1"/>
      <c r="G89" s="2"/>
    </row>
    <row r="90" spans="1:7" ht="15" x14ac:dyDescent="0.2">
      <c r="A90" s="47"/>
      <c r="B90" s="1"/>
      <c r="G90" s="2"/>
    </row>
    <row r="91" spans="1:7" ht="27.75" customHeight="1" x14ac:dyDescent="0.2">
      <c r="A91" s="47"/>
      <c r="B91" s="1"/>
      <c r="G91" s="2"/>
    </row>
    <row r="92" spans="1:7" ht="30.75" customHeight="1" x14ac:dyDescent="0.2">
      <c r="A92" s="47"/>
      <c r="B92" s="1"/>
      <c r="G92" s="2"/>
    </row>
    <row r="93" spans="1:7" ht="25.5" customHeight="1" x14ac:dyDescent="0.2">
      <c r="A93" s="47"/>
      <c r="B93" s="1"/>
      <c r="G93" s="2"/>
    </row>
    <row r="94" spans="1:7" ht="28.5" customHeight="1" x14ac:dyDescent="0.2">
      <c r="A94" s="47"/>
      <c r="B94" s="1"/>
      <c r="G94" s="2"/>
    </row>
    <row r="95" spans="1:7" ht="25.5" customHeight="1" x14ac:dyDescent="0.2">
      <c r="A95" s="47"/>
      <c r="B95" s="1"/>
      <c r="G95" s="2"/>
    </row>
    <row r="96" spans="1:7" ht="15" x14ac:dyDescent="0.2">
      <c r="A96" s="47"/>
      <c r="B96" s="1"/>
      <c r="G96" s="2"/>
    </row>
    <row r="97" spans="1:7" ht="15" x14ac:dyDescent="0.2">
      <c r="A97" s="47"/>
      <c r="B97" s="1"/>
      <c r="G97" s="2"/>
    </row>
    <row r="98" spans="1:7" s="27" customFormat="1" ht="15" x14ac:dyDescent="0.2">
      <c r="A98" s="47"/>
      <c r="B98" s="1"/>
      <c r="G98" s="28"/>
    </row>
    <row r="99" spans="1:7" s="27" customFormat="1" ht="15.75" x14ac:dyDescent="0.25">
      <c r="A99" s="33"/>
      <c r="B99" s="1"/>
      <c r="G99" s="28"/>
    </row>
    <row r="100" spans="1:7" s="27" customFormat="1" ht="23.25" customHeight="1" x14ac:dyDescent="0.25">
      <c r="A100" s="49"/>
      <c r="B100" s="1"/>
      <c r="G100" s="28"/>
    </row>
    <row r="101" spans="1:7" s="27" customFormat="1" ht="21.75" customHeight="1" x14ac:dyDescent="0.2">
      <c r="A101" s="47"/>
      <c r="B101" s="1"/>
      <c r="G101" s="28"/>
    </row>
    <row r="102" spans="1:7" s="27" customFormat="1" ht="15.75" customHeight="1" x14ac:dyDescent="0.25">
      <c r="A102" s="49"/>
      <c r="B102" s="1"/>
      <c r="G102" s="28"/>
    </row>
    <row r="103" spans="1:7" s="27" customFormat="1" ht="19.5" customHeight="1" x14ac:dyDescent="0.25">
      <c r="A103" s="33"/>
      <c r="B103" s="1"/>
      <c r="G103" s="28"/>
    </row>
    <row r="104" spans="1:7" s="27" customFormat="1" ht="15.75" x14ac:dyDescent="0.25">
      <c r="A104" s="33"/>
      <c r="B104" s="1"/>
      <c r="G104" s="28"/>
    </row>
    <row r="105" spans="1:7" s="27" customFormat="1" ht="20.25" x14ac:dyDescent="0.3">
      <c r="A105" s="31"/>
      <c r="B105" s="1"/>
      <c r="G105" s="28"/>
    </row>
    <row r="106" spans="1:7" s="27" customFormat="1" ht="20.25" x14ac:dyDescent="0.3">
      <c r="A106" s="31"/>
      <c r="B106" s="1"/>
      <c r="G106" s="28"/>
    </row>
    <row r="107" spans="1:7" s="27" customFormat="1" ht="20.25" x14ac:dyDescent="0.3">
      <c r="A107" s="31"/>
      <c r="B107" s="1"/>
      <c r="G107" s="28"/>
    </row>
    <row r="108" spans="1:7" s="27" customFormat="1" ht="22.5" customHeight="1" x14ac:dyDescent="0.3">
      <c r="A108" s="31"/>
      <c r="B108" s="1"/>
      <c r="G108" s="28"/>
    </row>
    <row r="109" spans="1:7" s="27" customFormat="1" ht="33" customHeight="1" x14ac:dyDescent="0.3">
      <c r="A109" s="31"/>
      <c r="B109" s="1"/>
      <c r="G109" s="28"/>
    </row>
    <row r="110" spans="1:7" s="27" customFormat="1" ht="20.25" x14ac:dyDescent="0.3">
      <c r="A110" s="31"/>
      <c r="B110" s="1"/>
      <c r="G110" s="28"/>
    </row>
    <row r="111" spans="1:7" s="27" customFormat="1" ht="20.25" x14ac:dyDescent="0.3">
      <c r="A111" s="31"/>
      <c r="B111" s="1"/>
      <c r="G111" s="28"/>
    </row>
    <row r="112" spans="1:7" s="27" customFormat="1" ht="20.25" x14ac:dyDescent="0.3">
      <c r="A112" s="31"/>
      <c r="B112" s="1"/>
      <c r="G112" s="28"/>
    </row>
    <row r="113" spans="1:7" s="27" customFormat="1" ht="20.25" x14ac:dyDescent="0.3">
      <c r="A113" s="31"/>
      <c r="B113" s="1"/>
      <c r="G113" s="28"/>
    </row>
    <row r="114" spans="1:7" s="27" customFormat="1" ht="20.25" x14ac:dyDescent="0.3">
      <c r="A114" s="31"/>
      <c r="B114" s="1"/>
      <c r="G114" s="28"/>
    </row>
    <row r="115" spans="1:7" s="27" customFormat="1" ht="20.25" x14ac:dyDescent="0.3">
      <c r="A115" s="31"/>
      <c r="B115" s="1"/>
      <c r="G115" s="28"/>
    </row>
    <row r="116" spans="1:7" s="27" customFormat="1" ht="18.75" customHeight="1" x14ac:dyDescent="0.3">
      <c r="A116" s="31"/>
      <c r="B116" s="1"/>
      <c r="G116" s="28"/>
    </row>
    <row r="117" spans="1:7" s="27" customFormat="1" ht="24.75" customHeight="1" x14ac:dyDescent="0.3">
      <c r="A117" s="31"/>
      <c r="B117" s="1"/>
      <c r="G117" s="28"/>
    </row>
    <row r="118" spans="1:7" s="27" customFormat="1" ht="20.25" customHeight="1" x14ac:dyDescent="0.3">
      <c r="A118" s="31"/>
      <c r="B118" s="1"/>
      <c r="G118" s="28"/>
    </row>
    <row r="119" spans="1:7" s="27" customFormat="1" ht="20.25" x14ac:dyDescent="0.3">
      <c r="A119" s="31"/>
      <c r="B119" s="1"/>
      <c r="G119" s="28"/>
    </row>
    <row r="120" spans="1:7" s="27" customFormat="1" ht="20.25" x14ac:dyDescent="0.3">
      <c r="A120" s="31"/>
      <c r="B120" s="1"/>
      <c r="G120" s="28"/>
    </row>
    <row r="121" spans="1:7" s="27" customFormat="1" ht="20.25" x14ac:dyDescent="0.3">
      <c r="A121" s="31"/>
      <c r="B121" s="1"/>
      <c r="G121" s="28"/>
    </row>
    <row r="122" spans="1:7" s="27" customFormat="1" ht="22.5" customHeight="1" x14ac:dyDescent="0.3">
      <c r="A122" s="31"/>
      <c r="B122" s="1"/>
      <c r="G122" s="28"/>
    </row>
    <row r="123" spans="1:7" s="27" customFormat="1" ht="21.75" customHeight="1" x14ac:dyDescent="0.3">
      <c r="A123" s="31"/>
      <c r="B123" s="1"/>
      <c r="G123" s="28"/>
    </row>
    <row r="124" spans="1:7" s="27" customFormat="1" ht="22.5" customHeight="1" x14ac:dyDescent="0.3">
      <c r="A124" s="31"/>
      <c r="B124" s="1"/>
      <c r="G124" s="28"/>
    </row>
    <row r="125" spans="1:7" s="27" customFormat="1" ht="31.5" customHeight="1" x14ac:dyDescent="0.3">
      <c r="A125" s="31"/>
      <c r="B125" s="1"/>
      <c r="G125" s="28"/>
    </row>
    <row r="126" spans="1:7" s="27" customFormat="1" ht="20.25" x14ac:dyDescent="0.3">
      <c r="A126" s="31"/>
      <c r="B126" s="1"/>
      <c r="G126" s="28"/>
    </row>
    <row r="127" spans="1:7" s="27" customFormat="1" ht="20.25" x14ac:dyDescent="0.3">
      <c r="A127" s="31"/>
      <c r="B127" s="1"/>
      <c r="G127" s="28"/>
    </row>
    <row r="128" spans="1:7" s="27" customFormat="1" ht="20.25" x14ac:dyDescent="0.3">
      <c r="A128" s="31"/>
      <c r="B128" s="1"/>
      <c r="G128" s="28"/>
    </row>
    <row r="129" spans="1:2" s="27" customFormat="1" ht="21" customHeight="1" x14ac:dyDescent="0.3">
      <c r="A129" s="31"/>
      <c r="B129" s="1"/>
    </row>
    <row r="130" spans="1:2" s="27" customFormat="1" ht="30" customHeight="1" x14ac:dyDescent="0.3">
      <c r="A130" s="31"/>
      <c r="B130" s="1"/>
    </row>
    <row r="131" spans="1:2" s="27" customFormat="1" ht="27.75" customHeight="1" x14ac:dyDescent="0.3">
      <c r="A131" s="31"/>
      <c r="B131" s="1"/>
    </row>
    <row r="132" spans="1:2" s="27" customFormat="1" ht="20.25" x14ac:dyDescent="0.3">
      <c r="A132" s="31"/>
      <c r="B132" s="1"/>
    </row>
    <row r="133" spans="1:2" s="27" customFormat="1" ht="20.25" x14ac:dyDescent="0.3">
      <c r="A133" s="31"/>
      <c r="B133" s="1"/>
    </row>
    <row r="134" spans="1:2" s="27" customFormat="1" ht="20.25" x14ac:dyDescent="0.3">
      <c r="A134" s="31"/>
      <c r="B134" s="1"/>
    </row>
    <row r="135" spans="1:2" s="27" customFormat="1" ht="20.25" x14ac:dyDescent="0.3">
      <c r="A135" s="31"/>
      <c r="B135" s="1"/>
    </row>
    <row r="136" spans="1:2" s="27" customFormat="1" ht="11.25" customHeight="1" x14ac:dyDescent="0.2">
      <c r="A136" s="47"/>
      <c r="B136" s="1"/>
    </row>
    <row r="137" spans="1:2" s="27" customFormat="1" x14ac:dyDescent="0.2">
      <c r="B137" s="1"/>
    </row>
    <row r="138" spans="1:2" s="27" customFormat="1" x14ac:dyDescent="0.2">
      <c r="B138" s="1"/>
    </row>
    <row r="139" spans="1:2" s="27" customFormat="1" x14ac:dyDescent="0.2">
      <c r="B139" s="1"/>
    </row>
    <row r="140" spans="1:2" s="27" customFormat="1" x14ac:dyDescent="0.2">
      <c r="B140" s="1"/>
    </row>
    <row r="141" spans="1:2" s="27" customFormat="1" ht="21.75" customHeight="1" x14ac:dyDescent="0.2">
      <c r="B141" s="1"/>
    </row>
    <row r="142" spans="1:2" s="27" customFormat="1" ht="22.5" customHeight="1" x14ac:dyDescent="0.2">
      <c r="A142" s="28"/>
      <c r="B142" s="1"/>
    </row>
    <row r="143" spans="1:2" s="27" customFormat="1" ht="16.5" customHeight="1" x14ac:dyDescent="0.2">
      <c r="A143" s="28"/>
      <c r="B143" s="1"/>
    </row>
    <row r="144" spans="1:2" s="27" customFormat="1" ht="24" customHeight="1" x14ac:dyDescent="0.2">
      <c r="A144" s="28"/>
      <c r="B144" s="1"/>
    </row>
    <row r="145" spans="1:2" s="27" customFormat="1" ht="18.75" customHeight="1" x14ac:dyDescent="0.2">
      <c r="A145" s="28"/>
      <c r="B145" s="1"/>
    </row>
    <row r="146" spans="1:2" s="27" customFormat="1" ht="30" customHeight="1" x14ac:dyDescent="0.2">
      <c r="A146" s="28"/>
      <c r="B146" s="1"/>
    </row>
    <row r="147" spans="1:2" s="27" customFormat="1" x14ac:dyDescent="0.2">
      <c r="A147" s="28"/>
      <c r="B147" s="1"/>
    </row>
    <row r="148" spans="1:2" s="27" customFormat="1" x14ac:dyDescent="0.2">
      <c r="A148" s="28"/>
      <c r="B148" s="1"/>
    </row>
    <row r="149" spans="1:2" s="27" customFormat="1" ht="20.25" customHeight="1" x14ac:dyDescent="0.2">
      <c r="A149" s="28"/>
      <c r="B149" s="1"/>
    </row>
    <row r="150" spans="1:2" s="27" customFormat="1" ht="21.75" customHeight="1" x14ac:dyDescent="0.2">
      <c r="A150" s="28"/>
      <c r="B150" s="1"/>
    </row>
    <row r="151" spans="1:2" s="27" customFormat="1" ht="20.25" customHeight="1" x14ac:dyDescent="0.2">
      <c r="A151" s="28"/>
      <c r="B151" s="1"/>
    </row>
    <row r="152" spans="1:2" s="27" customFormat="1" ht="20.25" customHeight="1" x14ac:dyDescent="0.2">
      <c r="A152" s="28"/>
      <c r="B152" s="1"/>
    </row>
    <row r="153" spans="1:2" s="27" customFormat="1" x14ac:dyDescent="0.2">
      <c r="A153" s="28"/>
      <c r="B153" s="1"/>
    </row>
    <row r="154" spans="1:2" s="27" customFormat="1" ht="21" customHeight="1" x14ac:dyDescent="0.2">
      <c r="A154" s="28"/>
      <c r="B154" s="1"/>
    </row>
    <row r="155" spans="1:2" s="27" customFormat="1" ht="18" customHeight="1" x14ac:dyDescent="0.2">
      <c r="A155" s="28"/>
      <c r="B155" s="1"/>
    </row>
    <row r="156" spans="1:2" s="27" customFormat="1" ht="18.75" customHeight="1" x14ac:dyDescent="0.2">
      <c r="A156" s="28"/>
      <c r="B156" s="1"/>
    </row>
    <row r="157" spans="1:2" s="27" customFormat="1" ht="19.5" customHeight="1" x14ac:dyDescent="0.2">
      <c r="A157" s="28"/>
      <c r="B157" s="1"/>
    </row>
    <row r="158" spans="1:2" s="27" customFormat="1" ht="18.75" customHeight="1" x14ac:dyDescent="0.2">
      <c r="A158" s="28"/>
      <c r="B158" s="1"/>
    </row>
    <row r="159" spans="1:2" s="27" customFormat="1" x14ac:dyDescent="0.2">
      <c r="B159" s="1"/>
    </row>
    <row r="160" spans="1:2" s="27" customFormat="1" x14ac:dyDescent="0.2">
      <c r="B160" s="1"/>
    </row>
    <row r="161" spans="1:2" s="27" customFormat="1" x14ac:dyDescent="0.2">
      <c r="B161" s="1"/>
    </row>
    <row r="162" spans="1:2" s="27" customFormat="1" x14ac:dyDescent="0.2">
      <c r="B162" s="1"/>
    </row>
    <row r="163" spans="1:2" s="27" customFormat="1" x14ac:dyDescent="0.2">
      <c r="B163" s="1"/>
    </row>
    <row r="164" spans="1:2" s="27" customFormat="1" x14ac:dyDescent="0.2">
      <c r="B164" s="1"/>
    </row>
    <row r="165" spans="1:2" s="27" customFormat="1" ht="20.25" x14ac:dyDescent="0.3">
      <c r="A165" s="50"/>
      <c r="B165" s="1"/>
    </row>
    <row r="166" spans="1:2" ht="15.75" x14ac:dyDescent="0.25">
      <c r="A166" s="51"/>
      <c r="B166" s="1"/>
    </row>
    <row r="167" spans="1:2" x14ac:dyDescent="0.2">
      <c r="B167" s="1"/>
    </row>
    <row r="168" spans="1:2" ht="15.75" customHeight="1" x14ac:dyDescent="0.2">
      <c r="B168" s="1"/>
    </row>
    <row r="169" spans="1:2" ht="16.5" customHeight="1" x14ac:dyDescent="0.2">
      <c r="B169" s="1"/>
    </row>
    <row r="170" spans="1:2" x14ac:dyDescent="0.2">
      <c r="B170" s="1"/>
    </row>
    <row r="171" spans="1:2" ht="22.5" customHeight="1" x14ac:dyDescent="0.2">
      <c r="B171" s="1"/>
    </row>
    <row r="172" spans="1:2" x14ac:dyDescent="0.2">
      <c r="B172" s="1"/>
    </row>
    <row r="173" spans="1:2" x14ac:dyDescent="0.2">
      <c r="B173" s="1"/>
    </row>
    <row r="174" spans="1:2" x14ac:dyDescent="0.2">
      <c r="B174" s="1"/>
    </row>
    <row r="175" spans="1:2" x14ac:dyDescent="0.2">
      <c r="B175" s="1"/>
    </row>
    <row r="176" spans="1:2" ht="18" customHeight="1" x14ac:dyDescent="0.2">
      <c r="B176" s="1"/>
    </row>
    <row r="177" spans="1:5" ht="20.25" customHeight="1" x14ac:dyDescent="0.2">
      <c r="B177" s="1"/>
    </row>
    <row r="178" spans="1:5" x14ac:dyDescent="0.2">
      <c r="B178" s="1"/>
    </row>
    <row r="179" spans="1:5" ht="33" customHeight="1" x14ac:dyDescent="0.2">
      <c r="B179" s="1"/>
    </row>
    <row r="180" spans="1:5" x14ac:dyDescent="0.2">
      <c r="B180" s="1"/>
    </row>
    <row r="181" spans="1:5" x14ac:dyDescent="0.2">
      <c r="B181" s="1"/>
    </row>
    <row r="182" spans="1:5" x14ac:dyDescent="0.2">
      <c r="B182" s="1"/>
    </row>
    <row r="183" spans="1:5" x14ac:dyDescent="0.2">
      <c r="B183" s="1"/>
    </row>
    <row r="184" spans="1:5" x14ac:dyDescent="0.2">
      <c r="B184" s="1"/>
    </row>
    <row r="185" spans="1:5" x14ac:dyDescent="0.2">
      <c r="B185" s="1"/>
    </row>
    <row r="192" spans="1:5" x14ac:dyDescent="0.2">
      <c r="A192" s="2"/>
      <c r="B192" s="21"/>
      <c r="C192" s="21"/>
      <c r="D192" s="21"/>
      <c r="E192" s="21"/>
    </row>
    <row r="193" spans="6:6" x14ac:dyDescent="0.2">
      <c r="F193" s="52"/>
    </row>
  </sheetData>
  <conditionalFormatting sqref="A6:E36">
    <cfRule type="expression" dxfId="7" priority="3">
      <formula>WEEKDAY($A7,1)=1</formula>
    </cfRule>
    <cfRule type="expression" dxfId="6" priority="4">
      <formula>WEEKDAY($A6,1)=1</formula>
    </cfRule>
  </conditionalFormatting>
  <conditionalFormatting sqref="A35:E36">
    <cfRule type="expression" dxfId="5" priority="2">
      <formula>IF(A35=1,"")</formula>
    </cfRule>
  </conditionalFormatting>
  <dataValidations count="1">
    <dataValidation type="list" allowBlank="1" showInputMessage="1" showErrorMessage="1" sqref="H7" xr:uid="{00000000-0002-0000-0900-000000000000}">
      <formula1>$K$7:$K$9</formula1>
      <formula2>0</formula2>
    </dataValidation>
  </dataValidations>
  <printOptions horizontalCentered="1" verticalCentered="1"/>
  <pageMargins left="0.15763888888888899" right="0.196527777777778" top="0.43333333333333302" bottom="0.43333333333333302" header="0.511811023622047" footer="0.511811023622047"/>
  <pageSetup paperSize="9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93"/>
  <sheetViews>
    <sheetView zoomScaleNormal="100" workbookViewId="0">
      <selection activeCell="A2" sqref="A2"/>
    </sheetView>
  </sheetViews>
  <sheetFormatPr baseColWidth="10" defaultColWidth="10.7109375" defaultRowHeight="12.75" x14ac:dyDescent="0.2"/>
  <cols>
    <col min="1" max="1" width="12.7109375" style="1" customWidth="1"/>
    <col min="2" max="2" width="35" customWidth="1"/>
    <col min="3" max="3" width="57.140625" customWidth="1"/>
    <col min="4" max="4" width="16" customWidth="1"/>
    <col min="5" max="5" width="21" customWidth="1"/>
    <col min="6" max="6" width="7" customWidth="1"/>
    <col min="7" max="7" width="15.5703125" style="1" customWidth="1"/>
    <col min="8" max="8" width="32.7109375" customWidth="1"/>
    <col min="9" max="9" width="42.5703125" customWidth="1"/>
    <col min="10" max="10" width="18" customWidth="1"/>
    <col min="11" max="11" width="21.28515625" customWidth="1"/>
  </cols>
  <sheetData>
    <row r="1" spans="1:12" x14ac:dyDescent="0.2">
      <c r="L1" s="2"/>
    </row>
    <row r="2" spans="1:12" ht="19.5" customHeight="1" x14ac:dyDescent="0.3">
      <c r="B2" s="3" t="str">
        <f>UPPER(TEXT(H8,"mmmm"))</f>
        <v>NOVEMBRE</v>
      </c>
      <c r="C2" s="4">
        <f>YEAR(H7)</f>
        <v>2024</v>
      </c>
      <c r="D2" s="6"/>
      <c r="E2" s="6"/>
      <c r="F2" s="6"/>
      <c r="G2" s="2"/>
    </row>
    <row r="3" spans="1:12" ht="13.5" customHeight="1" x14ac:dyDescent="0.25">
      <c r="A3" s="7"/>
      <c r="B3" s="7"/>
      <c r="C3" s="7"/>
      <c r="D3" s="7"/>
      <c r="E3" s="7"/>
      <c r="F3" s="34"/>
      <c r="G3" s="2"/>
      <c r="J3" s="8"/>
    </row>
    <row r="4" spans="1:12" ht="18.75" customHeight="1" x14ac:dyDescent="0.25">
      <c r="A4" s="9" t="s">
        <v>99</v>
      </c>
      <c r="B4" s="9" t="s">
        <v>2</v>
      </c>
      <c r="C4" s="10" t="s">
        <v>3</v>
      </c>
      <c r="D4" s="9" t="s">
        <v>4</v>
      </c>
      <c r="E4" s="9" t="s">
        <v>5</v>
      </c>
      <c r="G4" s="2"/>
      <c r="J4" s="8"/>
    </row>
    <row r="5" spans="1:12" x14ac:dyDescent="0.2">
      <c r="A5" s="11"/>
      <c r="B5" s="12"/>
      <c r="C5" s="12"/>
      <c r="D5" s="12"/>
      <c r="E5" s="12"/>
      <c r="G5" s="2"/>
      <c r="J5" s="8"/>
    </row>
    <row r="6" spans="1:12" ht="19.5" customHeight="1" x14ac:dyDescent="0.2">
      <c r="A6" s="13">
        <f>Mois</f>
        <v>45597</v>
      </c>
      <c r="B6" s="14"/>
      <c r="C6" s="15"/>
      <c r="D6" s="14"/>
      <c r="E6" s="14"/>
      <c r="F6" s="35"/>
      <c r="J6" s="8"/>
      <c r="L6" s="2"/>
    </row>
    <row r="7" spans="1:12" ht="19.5" customHeight="1" x14ac:dyDescent="0.2">
      <c r="A7" s="13">
        <f t="shared" ref="A7:A36" si="0">IF(A6&lt;&gt;"", IF(MONTH(A6+1)=MONTH($A$6),A6+1,""),"")</f>
        <v>45598</v>
      </c>
      <c r="B7" s="14" t="s">
        <v>70</v>
      </c>
      <c r="C7" s="16" t="s">
        <v>611</v>
      </c>
      <c r="D7" s="14" t="s">
        <v>28</v>
      </c>
      <c r="E7" s="14" t="s">
        <v>105</v>
      </c>
      <c r="F7" s="35"/>
      <c r="H7" s="22">
        <f>Janvier!G7</f>
        <v>45292</v>
      </c>
      <c r="J7" s="8"/>
      <c r="K7" s="8">
        <v>45292</v>
      </c>
      <c r="L7" s="2"/>
    </row>
    <row r="8" spans="1:12" ht="19.5" customHeight="1" x14ac:dyDescent="0.2">
      <c r="A8" s="13">
        <f t="shared" si="0"/>
        <v>45599</v>
      </c>
      <c r="B8" s="14" t="s">
        <v>612</v>
      </c>
      <c r="C8" s="16" t="s">
        <v>613</v>
      </c>
      <c r="D8" s="14"/>
      <c r="E8" s="14" t="s">
        <v>46</v>
      </c>
      <c r="F8" s="35"/>
      <c r="H8" s="18">
        <f>EDATE(H7,10)</f>
        <v>45597</v>
      </c>
      <c r="J8" s="8"/>
      <c r="K8" s="8">
        <v>45658</v>
      </c>
      <c r="L8" s="2"/>
    </row>
    <row r="9" spans="1:12" ht="19.5" customHeight="1" x14ac:dyDescent="0.2">
      <c r="A9" s="13">
        <f t="shared" si="0"/>
        <v>45600</v>
      </c>
      <c r="B9" s="14" t="s">
        <v>25</v>
      </c>
      <c r="C9" s="16" t="s">
        <v>614</v>
      </c>
      <c r="D9" s="14" t="s">
        <v>68</v>
      </c>
      <c r="E9" s="14" t="s">
        <v>131</v>
      </c>
      <c r="F9" s="35"/>
      <c r="J9" s="8"/>
      <c r="K9" s="8">
        <v>46023</v>
      </c>
      <c r="L9" s="2"/>
    </row>
    <row r="10" spans="1:12" s="1" customFormat="1" ht="19.5" customHeight="1" x14ac:dyDescent="0.2">
      <c r="A10" s="13">
        <f t="shared" si="0"/>
        <v>45601</v>
      </c>
      <c r="B10" s="19" t="s">
        <v>266</v>
      </c>
      <c r="C10" s="20" t="s">
        <v>615</v>
      </c>
      <c r="D10" s="19" t="s">
        <v>45</v>
      </c>
      <c r="E10" s="14" t="s">
        <v>110</v>
      </c>
      <c r="F10" s="43"/>
      <c r="J10" s="8"/>
      <c r="L10" s="21"/>
    </row>
    <row r="11" spans="1:12" ht="19.5" customHeight="1" x14ac:dyDescent="0.2">
      <c r="A11" s="13">
        <f t="shared" si="0"/>
        <v>45602</v>
      </c>
      <c r="B11" s="14" t="s">
        <v>52</v>
      </c>
      <c r="C11" s="16" t="s">
        <v>616</v>
      </c>
      <c r="D11" s="14" t="s">
        <v>89</v>
      </c>
      <c r="E11" s="14" t="s">
        <v>131</v>
      </c>
      <c r="F11" s="27"/>
      <c r="H11" s="22"/>
      <c r="J11" s="8"/>
      <c r="L11" s="2"/>
    </row>
    <row r="12" spans="1:12" ht="19.5" customHeight="1" x14ac:dyDescent="0.2">
      <c r="A12" s="13">
        <f t="shared" si="0"/>
        <v>45603</v>
      </c>
      <c r="B12" s="14" t="s">
        <v>203</v>
      </c>
      <c r="C12" s="16" t="s">
        <v>82</v>
      </c>
      <c r="D12" s="14" t="s">
        <v>396</v>
      </c>
      <c r="E12" s="14" t="s">
        <v>244</v>
      </c>
      <c r="F12" s="27"/>
      <c r="H12" s="8"/>
      <c r="J12" s="8"/>
      <c r="L12" s="2"/>
    </row>
    <row r="13" spans="1:12" ht="19.5" customHeight="1" x14ac:dyDescent="0.2">
      <c r="A13" s="13">
        <f t="shared" si="0"/>
        <v>45604</v>
      </c>
      <c r="B13" s="14" t="s">
        <v>299</v>
      </c>
      <c r="C13" s="16" t="s">
        <v>617</v>
      </c>
      <c r="D13" s="14" t="s">
        <v>167</v>
      </c>
      <c r="E13" s="14" t="s">
        <v>618</v>
      </c>
      <c r="F13" s="27"/>
      <c r="J13" s="8"/>
      <c r="L13" s="2"/>
    </row>
    <row r="14" spans="1:12" ht="19.5" customHeight="1" x14ac:dyDescent="0.2">
      <c r="A14" s="13">
        <f t="shared" si="0"/>
        <v>45605</v>
      </c>
      <c r="B14" s="14" t="s">
        <v>6</v>
      </c>
      <c r="C14" s="16" t="s">
        <v>619</v>
      </c>
      <c r="D14" s="14" t="s">
        <v>31</v>
      </c>
      <c r="E14" s="14" t="s">
        <v>131</v>
      </c>
      <c r="F14" s="27"/>
      <c r="J14" s="8"/>
      <c r="L14" s="2"/>
    </row>
    <row r="15" spans="1:12" ht="19.5" customHeight="1" x14ac:dyDescent="0.2">
      <c r="A15" s="13">
        <f t="shared" si="0"/>
        <v>45606</v>
      </c>
      <c r="B15" s="14" t="s">
        <v>620</v>
      </c>
      <c r="C15" s="16" t="s">
        <v>621</v>
      </c>
      <c r="D15" s="14" t="s">
        <v>12</v>
      </c>
      <c r="E15" s="14" t="s">
        <v>622</v>
      </c>
      <c r="F15" s="27"/>
      <c r="H15" s="8"/>
      <c r="L15" s="2"/>
    </row>
    <row r="16" spans="1:12" ht="19.5" customHeight="1" x14ac:dyDescent="0.2">
      <c r="A16" s="13">
        <f t="shared" si="0"/>
        <v>45607</v>
      </c>
      <c r="B16" s="19" t="s">
        <v>271</v>
      </c>
      <c r="C16" s="20" t="s">
        <v>623</v>
      </c>
      <c r="D16" s="19" t="s">
        <v>45</v>
      </c>
      <c r="E16" s="14" t="s">
        <v>268</v>
      </c>
      <c r="F16" s="27"/>
      <c r="L16" s="2"/>
    </row>
    <row r="17" spans="1:12" ht="19.5" customHeight="1" x14ac:dyDescent="0.2">
      <c r="A17" s="13">
        <f t="shared" si="0"/>
        <v>45608</v>
      </c>
      <c r="B17" s="14" t="s">
        <v>624</v>
      </c>
      <c r="C17" s="16" t="s">
        <v>625</v>
      </c>
      <c r="D17" s="14"/>
      <c r="E17" s="14" t="s">
        <v>131</v>
      </c>
      <c r="F17" s="27"/>
      <c r="L17" s="2"/>
    </row>
    <row r="18" spans="1:12" ht="19.5" customHeight="1" x14ac:dyDescent="0.2">
      <c r="A18" s="13">
        <f t="shared" si="0"/>
        <v>45609</v>
      </c>
      <c r="B18" s="14" t="s">
        <v>626</v>
      </c>
      <c r="C18" s="16" t="s">
        <v>627</v>
      </c>
      <c r="D18" s="14" t="s">
        <v>176</v>
      </c>
      <c r="E18" s="14" t="s">
        <v>37</v>
      </c>
      <c r="F18" s="27"/>
      <c r="L18" s="2"/>
    </row>
    <row r="19" spans="1:12" ht="19.5" customHeight="1" x14ac:dyDescent="0.2">
      <c r="A19" s="13">
        <f t="shared" si="0"/>
        <v>45610</v>
      </c>
      <c r="B19" s="14" t="s">
        <v>628</v>
      </c>
      <c r="C19" s="16" t="s">
        <v>629</v>
      </c>
      <c r="D19" s="14" t="s">
        <v>45</v>
      </c>
      <c r="E19" s="14" t="s">
        <v>46</v>
      </c>
      <c r="F19" s="27"/>
      <c r="L19" s="2"/>
    </row>
    <row r="20" spans="1:12" ht="19.5" customHeight="1" x14ac:dyDescent="0.2">
      <c r="A20" s="13">
        <f t="shared" si="0"/>
        <v>45611</v>
      </c>
      <c r="B20" s="14" t="s">
        <v>630</v>
      </c>
      <c r="C20" s="16" t="s">
        <v>631</v>
      </c>
      <c r="D20" s="14"/>
      <c r="E20" s="15" t="s">
        <v>37</v>
      </c>
      <c r="F20" s="27"/>
      <c r="L20" s="2"/>
    </row>
    <row r="21" spans="1:12" ht="19.5" customHeight="1" x14ac:dyDescent="0.2">
      <c r="A21" s="13">
        <f t="shared" si="0"/>
        <v>45612</v>
      </c>
      <c r="B21" s="14" t="s">
        <v>271</v>
      </c>
      <c r="C21" s="16" t="s">
        <v>632</v>
      </c>
      <c r="D21" s="14" t="s">
        <v>229</v>
      </c>
      <c r="E21" s="14" t="s">
        <v>131</v>
      </c>
      <c r="F21" s="27"/>
      <c r="L21" s="2"/>
    </row>
    <row r="22" spans="1:12" ht="19.5" customHeight="1" x14ac:dyDescent="0.2">
      <c r="A22" s="13">
        <f t="shared" si="0"/>
        <v>45613</v>
      </c>
      <c r="B22" s="19"/>
      <c r="C22" s="20" t="s">
        <v>125</v>
      </c>
      <c r="D22" s="19" t="s">
        <v>633</v>
      </c>
      <c r="E22" s="14" t="s">
        <v>126</v>
      </c>
      <c r="F22" s="27"/>
      <c r="L22" s="2"/>
    </row>
    <row r="23" spans="1:12" ht="19.5" customHeight="1" x14ac:dyDescent="0.2">
      <c r="A23" s="13">
        <f t="shared" si="0"/>
        <v>45614</v>
      </c>
      <c r="B23" s="14" t="s">
        <v>271</v>
      </c>
      <c r="C23" s="14" t="s">
        <v>634</v>
      </c>
      <c r="D23" s="23"/>
      <c r="E23" s="14" t="s">
        <v>552</v>
      </c>
      <c r="F23" s="27"/>
      <c r="L23" s="2"/>
    </row>
    <row r="24" spans="1:12" ht="19.5" customHeight="1" x14ac:dyDescent="0.2">
      <c r="A24" s="13">
        <f t="shared" si="0"/>
        <v>45615</v>
      </c>
      <c r="B24" s="14" t="s">
        <v>205</v>
      </c>
      <c r="C24" s="14" t="s">
        <v>635</v>
      </c>
      <c r="D24" s="14" t="s">
        <v>16</v>
      </c>
      <c r="E24" s="14" t="s">
        <v>60</v>
      </c>
      <c r="F24" s="27"/>
      <c r="L24" s="2"/>
    </row>
    <row r="25" spans="1:12" ht="19.5" customHeight="1" x14ac:dyDescent="0.2">
      <c r="A25" s="13">
        <f t="shared" si="0"/>
        <v>45616</v>
      </c>
      <c r="B25" s="14" t="s">
        <v>636</v>
      </c>
      <c r="C25" s="14" t="s">
        <v>637</v>
      </c>
      <c r="D25" s="24"/>
      <c r="E25" s="14" t="s">
        <v>294</v>
      </c>
      <c r="F25" s="27"/>
      <c r="L25" s="2"/>
    </row>
    <row r="26" spans="1:12" ht="19.5" customHeight="1" x14ac:dyDescent="0.2">
      <c r="A26" s="13">
        <f t="shared" si="0"/>
        <v>45617</v>
      </c>
      <c r="B26" s="14"/>
      <c r="C26" s="14" t="s">
        <v>638</v>
      </c>
      <c r="D26" s="23" t="s">
        <v>274</v>
      </c>
      <c r="E26" s="14" t="s">
        <v>131</v>
      </c>
      <c r="F26" s="27"/>
      <c r="L26" s="2"/>
    </row>
    <row r="27" spans="1:12" ht="19.5" customHeight="1" x14ac:dyDescent="0.3">
      <c r="A27" s="13">
        <f t="shared" si="0"/>
        <v>45618</v>
      </c>
      <c r="B27" s="14" t="s">
        <v>639</v>
      </c>
      <c r="C27" s="14" t="s">
        <v>640</v>
      </c>
      <c r="D27" s="14"/>
      <c r="E27" s="14" t="s">
        <v>37</v>
      </c>
      <c r="F27" s="4"/>
      <c r="L27" s="2"/>
    </row>
    <row r="28" spans="1:12" ht="19.5" customHeight="1" x14ac:dyDescent="0.2">
      <c r="A28" s="13">
        <f t="shared" si="0"/>
        <v>45619</v>
      </c>
      <c r="B28" s="19" t="s">
        <v>43</v>
      </c>
      <c r="C28" s="20" t="s">
        <v>641</v>
      </c>
      <c r="D28" s="19" t="s">
        <v>72</v>
      </c>
      <c r="E28" s="14" t="s">
        <v>73</v>
      </c>
      <c r="F28" s="27"/>
      <c r="L28" s="2"/>
    </row>
    <row r="29" spans="1:12" ht="19.5" customHeight="1" x14ac:dyDescent="0.2">
      <c r="A29" s="13">
        <f t="shared" si="0"/>
        <v>45620</v>
      </c>
      <c r="B29" s="14"/>
      <c r="C29" s="14" t="s">
        <v>642</v>
      </c>
      <c r="D29" s="23"/>
      <c r="E29" s="14"/>
      <c r="F29" s="27"/>
      <c r="L29" s="2"/>
    </row>
    <row r="30" spans="1:12" ht="19.5" customHeight="1" x14ac:dyDescent="0.2">
      <c r="A30" s="13">
        <f t="shared" si="0"/>
        <v>45621</v>
      </c>
      <c r="B30" s="14" t="s">
        <v>643</v>
      </c>
      <c r="C30" s="14" t="s">
        <v>644</v>
      </c>
      <c r="D30" s="14"/>
      <c r="E30" s="14" t="s">
        <v>131</v>
      </c>
      <c r="F30" s="27"/>
      <c r="L30" s="2"/>
    </row>
    <row r="31" spans="1:12" ht="19.5" customHeight="1" x14ac:dyDescent="0.2">
      <c r="A31" s="13">
        <f t="shared" si="0"/>
        <v>45622</v>
      </c>
      <c r="B31" s="14" t="s">
        <v>43</v>
      </c>
      <c r="C31" s="16" t="s">
        <v>645</v>
      </c>
      <c r="D31" s="14" t="s">
        <v>79</v>
      </c>
      <c r="E31" s="14" t="s">
        <v>646</v>
      </c>
      <c r="F31" s="27"/>
      <c r="L31" s="2"/>
    </row>
    <row r="32" spans="1:12" ht="19.5" customHeight="1" x14ac:dyDescent="0.3">
      <c r="A32" s="13">
        <f t="shared" si="0"/>
        <v>45623</v>
      </c>
      <c r="B32" s="19" t="s">
        <v>647</v>
      </c>
      <c r="C32" s="20" t="s">
        <v>648</v>
      </c>
      <c r="D32" s="19" t="s">
        <v>27</v>
      </c>
      <c r="E32" s="14" t="s">
        <v>83</v>
      </c>
      <c r="F32" s="31"/>
      <c r="L32" s="2"/>
    </row>
    <row r="33" spans="1:12" ht="19.5" customHeight="1" x14ac:dyDescent="0.3">
      <c r="A33" s="13">
        <f t="shared" si="0"/>
        <v>45624</v>
      </c>
      <c r="B33" s="14" t="s">
        <v>649</v>
      </c>
      <c r="C33" s="16" t="s">
        <v>650</v>
      </c>
      <c r="D33" s="14" t="s">
        <v>651</v>
      </c>
      <c r="E33" s="14" t="s">
        <v>136</v>
      </c>
      <c r="F33" s="4"/>
      <c r="L33" s="2"/>
    </row>
    <row r="34" spans="1:12" ht="19.5" customHeight="1" x14ac:dyDescent="0.3">
      <c r="A34" s="13">
        <f t="shared" si="0"/>
        <v>45625</v>
      </c>
      <c r="B34" s="25" t="s">
        <v>87</v>
      </c>
      <c r="C34" s="19" t="s">
        <v>652</v>
      </c>
      <c r="D34" s="20" t="s">
        <v>89</v>
      </c>
      <c r="E34" s="19" t="s">
        <v>17</v>
      </c>
      <c r="F34" s="4"/>
      <c r="L34" s="2"/>
    </row>
    <row r="35" spans="1:12" ht="19.5" customHeight="1" x14ac:dyDescent="0.3">
      <c r="A35" s="13">
        <f t="shared" si="0"/>
        <v>45626</v>
      </c>
      <c r="B35" s="14" t="s">
        <v>628</v>
      </c>
      <c r="C35" s="16" t="s">
        <v>91</v>
      </c>
      <c r="D35" s="14" t="s">
        <v>396</v>
      </c>
      <c r="E35" s="14" t="s">
        <v>131</v>
      </c>
      <c r="F35" s="4"/>
      <c r="L35" s="2"/>
    </row>
    <row r="36" spans="1:12" ht="19.5" customHeight="1" x14ac:dyDescent="0.3">
      <c r="A36" s="13" t="str">
        <f t="shared" si="0"/>
        <v/>
      </c>
      <c r="B36" s="19"/>
      <c r="C36" s="20"/>
      <c r="D36" s="19"/>
      <c r="E36" s="14"/>
      <c r="F36" s="4"/>
      <c r="L36" s="2"/>
    </row>
    <row r="37" spans="1:12" ht="19.5" customHeight="1" x14ac:dyDescent="0.3">
      <c r="A37" s="45"/>
      <c r="B37" s="14"/>
      <c r="C37" s="14"/>
      <c r="D37" s="14"/>
      <c r="E37" s="14"/>
      <c r="F37" s="4"/>
      <c r="L37" s="2"/>
    </row>
    <row r="38" spans="1:12" ht="19.5" customHeight="1" x14ac:dyDescent="0.3">
      <c r="A38" s="4"/>
      <c r="B38" s="1"/>
      <c r="G38" s="2"/>
    </row>
    <row r="39" spans="1:12" ht="19.5" customHeight="1" x14ac:dyDescent="0.3">
      <c r="A39" s="4"/>
      <c r="B39" s="1"/>
      <c r="G39" s="2"/>
    </row>
    <row r="40" spans="1:12" ht="17.25" customHeight="1" x14ac:dyDescent="0.3">
      <c r="A40" s="4"/>
      <c r="B40" s="1"/>
      <c r="G40" s="2"/>
    </row>
    <row r="41" spans="1:12" ht="21" customHeight="1" x14ac:dyDescent="0.3">
      <c r="A41" s="4"/>
      <c r="B41" s="1"/>
      <c r="G41" s="2"/>
    </row>
    <row r="42" spans="1:12" ht="22.5" customHeight="1" x14ac:dyDescent="0.3">
      <c r="A42" s="4"/>
      <c r="B42" s="1"/>
      <c r="G42" s="2"/>
    </row>
    <row r="43" spans="1:12" ht="21.75" customHeight="1" x14ac:dyDescent="0.3">
      <c r="A43" s="4"/>
      <c r="B43" s="1"/>
      <c r="G43" s="2"/>
    </row>
    <row r="44" spans="1:12" ht="21.75" customHeight="1" x14ac:dyDescent="0.3">
      <c r="A44" s="4"/>
      <c r="B44" s="1"/>
      <c r="G44" s="2"/>
    </row>
    <row r="45" spans="1:12" ht="20.25" customHeight="1" x14ac:dyDescent="0.3">
      <c r="A45" s="4"/>
      <c r="B45" s="1"/>
      <c r="G45" s="2"/>
    </row>
    <row r="46" spans="1:12" ht="21" customHeight="1" x14ac:dyDescent="0.3">
      <c r="A46" s="4"/>
      <c r="B46" s="1"/>
      <c r="G46" s="2"/>
    </row>
    <row r="47" spans="1:12" ht="16.5" customHeight="1" x14ac:dyDescent="0.3">
      <c r="A47" s="4"/>
      <c r="B47" s="1"/>
      <c r="G47" s="2"/>
    </row>
    <row r="48" spans="1:12" ht="21" customHeight="1" x14ac:dyDescent="0.3">
      <c r="A48" s="4"/>
      <c r="B48" s="1"/>
      <c r="G48" s="2"/>
    </row>
    <row r="49" spans="1:7" ht="21.75" customHeight="1" x14ac:dyDescent="0.3">
      <c r="A49" s="4"/>
      <c r="B49" s="1"/>
      <c r="G49" s="2"/>
    </row>
    <row r="50" spans="1:7" ht="23.25" customHeight="1" x14ac:dyDescent="0.3">
      <c r="A50" s="4"/>
      <c r="B50" s="1"/>
      <c r="G50" s="2"/>
    </row>
    <row r="51" spans="1:7" ht="24" customHeight="1" x14ac:dyDescent="0.3">
      <c r="A51" s="4"/>
      <c r="B51" s="1"/>
      <c r="G51" s="2"/>
    </row>
    <row r="52" spans="1:7" ht="18" customHeight="1" x14ac:dyDescent="0.3">
      <c r="A52" s="4"/>
      <c r="B52" s="1"/>
      <c r="G52" s="2"/>
    </row>
    <row r="53" spans="1:7" ht="15.75" customHeight="1" x14ac:dyDescent="0.3">
      <c r="A53" s="4"/>
      <c r="B53" s="1"/>
      <c r="G53" s="2"/>
    </row>
    <row r="54" spans="1:7" ht="18.75" customHeight="1" x14ac:dyDescent="0.3">
      <c r="A54" s="4"/>
      <c r="B54" s="1"/>
      <c r="G54" s="2"/>
    </row>
    <row r="55" spans="1:7" ht="21" customHeight="1" x14ac:dyDescent="0.3">
      <c r="A55" s="4"/>
      <c r="B55" s="1"/>
      <c r="G55" s="2"/>
    </row>
    <row r="56" spans="1:7" ht="21.75" customHeight="1" x14ac:dyDescent="0.3">
      <c r="A56" s="4"/>
      <c r="B56" s="1"/>
      <c r="G56" s="2"/>
    </row>
    <row r="57" spans="1:7" ht="20.25" x14ac:dyDescent="0.3">
      <c r="A57" s="4"/>
      <c r="B57" s="1"/>
      <c r="G57" s="2"/>
    </row>
    <row r="58" spans="1:7" ht="20.25" x14ac:dyDescent="0.3">
      <c r="A58" s="4"/>
      <c r="B58" s="1"/>
      <c r="G58" s="2"/>
    </row>
    <row r="59" spans="1:7" ht="17.25" customHeight="1" x14ac:dyDescent="0.3">
      <c r="A59" s="4"/>
      <c r="B59" s="1"/>
      <c r="G59" s="2"/>
    </row>
    <row r="60" spans="1:7" ht="18" customHeight="1" x14ac:dyDescent="0.3">
      <c r="A60" s="4"/>
      <c r="B60" s="1"/>
      <c r="G60" s="2"/>
    </row>
    <row r="61" spans="1:7" ht="18.75" customHeight="1" x14ac:dyDescent="0.3">
      <c r="A61" s="4"/>
      <c r="B61" s="1"/>
      <c r="G61" s="2"/>
    </row>
    <row r="62" spans="1:7" ht="20.25" x14ac:dyDescent="0.3">
      <c r="A62" s="4"/>
      <c r="B62" s="1"/>
      <c r="G62" s="2"/>
    </row>
    <row r="63" spans="1:7" ht="19.5" customHeight="1" x14ac:dyDescent="0.3">
      <c r="A63" s="4"/>
      <c r="B63" s="1"/>
      <c r="G63" s="2"/>
    </row>
    <row r="64" spans="1:7" ht="20.25" x14ac:dyDescent="0.3">
      <c r="A64" s="4"/>
      <c r="B64" s="1"/>
      <c r="G64" s="2"/>
    </row>
    <row r="65" spans="1:7" ht="20.25" x14ac:dyDescent="0.3">
      <c r="A65" s="4"/>
      <c r="B65" s="1"/>
      <c r="G65" s="2"/>
    </row>
    <row r="66" spans="1:7" ht="20.25" x14ac:dyDescent="0.3">
      <c r="A66" s="4"/>
      <c r="B66" s="1"/>
      <c r="G66" s="2"/>
    </row>
    <row r="67" spans="1:7" ht="20.25" x14ac:dyDescent="0.3">
      <c r="A67" s="4"/>
      <c r="B67" s="1"/>
      <c r="G67" s="2"/>
    </row>
    <row r="68" spans="1:7" ht="20.25" x14ac:dyDescent="0.3">
      <c r="A68" s="4"/>
      <c r="B68" s="1"/>
      <c r="G68" s="2"/>
    </row>
    <row r="69" spans="1:7" ht="20.25" x14ac:dyDescent="0.3">
      <c r="A69" s="31"/>
      <c r="B69" s="1"/>
      <c r="G69" s="2"/>
    </row>
    <row r="70" spans="1:7" ht="18.75" customHeight="1" x14ac:dyDescent="0.3">
      <c r="A70" s="4"/>
      <c r="B70" s="1"/>
      <c r="G70" s="2"/>
    </row>
    <row r="71" spans="1:7" ht="22.5" customHeight="1" x14ac:dyDescent="0.2">
      <c r="A71" s="46"/>
      <c r="B71" s="1"/>
      <c r="G71" s="2"/>
    </row>
    <row r="72" spans="1:7" ht="14.25" customHeight="1" x14ac:dyDescent="0.2">
      <c r="A72" s="47"/>
      <c r="B72" s="1"/>
      <c r="G72" s="2"/>
    </row>
    <row r="73" spans="1:7" ht="27.75" customHeight="1" x14ac:dyDescent="0.2">
      <c r="A73" s="47"/>
      <c r="B73" s="1"/>
      <c r="G73" s="2"/>
    </row>
    <row r="74" spans="1:7" ht="25.5" customHeight="1" x14ac:dyDescent="0.2">
      <c r="A74" s="47"/>
      <c r="B74" s="1"/>
      <c r="G74" s="2"/>
    </row>
    <row r="75" spans="1:7" ht="23.25" customHeight="1" x14ac:dyDescent="0.2">
      <c r="A75" s="47"/>
      <c r="B75" s="1"/>
      <c r="G75" s="2"/>
    </row>
    <row r="76" spans="1:7" ht="26.25" customHeight="1" x14ac:dyDescent="0.2">
      <c r="A76" s="47"/>
      <c r="B76" s="1"/>
      <c r="G76" s="2"/>
    </row>
    <row r="77" spans="1:7" ht="28.5" customHeight="1" x14ac:dyDescent="0.2">
      <c r="A77" s="48"/>
      <c r="B77" s="1"/>
      <c r="G77" s="2"/>
    </row>
    <row r="78" spans="1:7" ht="13.5" customHeight="1" x14ac:dyDescent="0.2">
      <c r="A78" s="47"/>
      <c r="B78" s="1"/>
      <c r="G78" s="2"/>
    </row>
    <row r="79" spans="1:7" ht="27.75" customHeight="1" x14ac:dyDescent="0.2">
      <c r="A79" s="47"/>
      <c r="B79" s="1"/>
      <c r="G79" s="2"/>
    </row>
    <row r="80" spans="1:7" ht="26.25" customHeight="1" x14ac:dyDescent="0.2">
      <c r="A80" s="47"/>
      <c r="B80" s="1"/>
      <c r="G80" s="2"/>
    </row>
    <row r="81" spans="1:7" ht="15" x14ac:dyDescent="0.2">
      <c r="A81" s="47"/>
      <c r="B81" s="1"/>
      <c r="G81" s="2"/>
    </row>
    <row r="82" spans="1:7" ht="15" x14ac:dyDescent="0.2">
      <c r="A82" s="47"/>
      <c r="B82" s="1"/>
      <c r="G82" s="2"/>
    </row>
    <row r="83" spans="1:7" ht="24.75" customHeight="1" x14ac:dyDescent="0.2">
      <c r="A83" s="47"/>
      <c r="B83" s="1"/>
      <c r="G83" s="2"/>
    </row>
    <row r="84" spans="1:7" ht="18.75" customHeight="1" x14ac:dyDescent="0.2">
      <c r="A84" s="47"/>
      <c r="B84" s="1"/>
      <c r="G84" s="2"/>
    </row>
    <row r="85" spans="1:7" ht="26.25" customHeight="1" x14ac:dyDescent="0.2">
      <c r="A85" s="47"/>
      <c r="B85" s="1"/>
      <c r="G85" s="2"/>
    </row>
    <row r="86" spans="1:7" ht="27.75" customHeight="1" x14ac:dyDescent="0.2">
      <c r="A86" s="47"/>
      <c r="B86" s="1"/>
      <c r="G86" s="2"/>
    </row>
    <row r="87" spans="1:7" ht="28.5" customHeight="1" x14ac:dyDescent="0.2">
      <c r="A87" s="47"/>
      <c r="B87" s="1"/>
      <c r="G87" s="2"/>
    </row>
    <row r="88" spans="1:7" ht="27.75" customHeight="1" x14ac:dyDescent="0.2">
      <c r="A88" s="47"/>
      <c r="B88" s="1"/>
      <c r="G88" s="2"/>
    </row>
    <row r="89" spans="1:7" ht="25.5" customHeight="1" x14ac:dyDescent="0.2">
      <c r="A89" s="47"/>
      <c r="B89" s="1"/>
      <c r="G89" s="2"/>
    </row>
    <row r="90" spans="1:7" ht="15" x14ac:dyDescent="0.2">
      <c r="A90" s="47"/>
      <c r="B90" s="1"/>
      <c r="G90" s="2"/>
    </row>
    <row r="91" spans="1:7" ht="27.75" customHeight="1" x14ac:dyDescent="0.2">
      <c r="A91" s="47"/>
      <c r="B91" s="1"/>
      <c r="G91" s="2"/>
    </row>
    <row r="92" spans="1:7" ht="30.75" customHeight="1" x14ac:dyDescent="0.2">
      <c r="A92" s="47"/>
      <c r="B92" s="1"/>
      <c r="G92" s="2"/>
    </row>
    <row r="93" spans="1:7" ht="25.5" customHeight="1" x14ac:dyDescent="0.2">
      <c r="A93" s="47"/>
      <c r="B93" s="1"/>
      <c r="G93" s="2"/>
    </row>
    <row r="94" spans="1:7" ht="28.5" customHeight="1" x14ac:dyDescent="0.2">
      <c r="A94" s="47"/>
      <c r="B94" s="1"/>
      <c r="G94" s="2"/>
    </row>
    <row r="95" spans="1:7" ht="25.5" customHeight="1" x14ac:dyDescent="0.2">
      <c r="A95" s="47"/>
      <c r="B95" s="1"/>
      <c r="G95" s="2"/>
    </row>
    <row r="96" spans="1:7" ht="15" x14ac:dyDescent="0.2">
      <c r="A96" s="47"/>
      <c r="B96" s="1"/>
      <c r="G96" s="2"/>
    </row>
    <row r="97" spans="1:7" ht="15" x14ac:dyDescent="0.2">
      <c r="A97" s="47"/>
      <c r="B97" s="1"/>
      <c r="G97" s="2"/>
    </row>
    <row r="98" spans="1:7" s="27" customFormat="1" ht="15" x14ac:dyDescent="0.2">
      <c r="A98" s="47"/>
      <c r="B98" s="1"/>
      <c r="G98" s="28"/>
    </row>
    <row r="99" spans="1:7" s="27" customFormat="1" ht="15.75" x14ac:dyDescent="0.25">
      <c r="A99" s="33"/>
      <c r="B99" s="1"/>
      <c r="G99" s="28"/>
    </row>
    <row r="100" spans="1:7" s="27" customFormat="1" ht="23.25" customHeight="1" x14ac:dyDescent="0.25">
      <c r="A100" s="49"/>
      <c r="B100" s="1"/>
      <c r="G100" s="28"/>
    </row>
    <row r="101" spans="1:7" s="27" customFormat="1" ht="21.75" customHeight="1" x14ac:dyDescent="0.2">
      <c r="A101" s="47"/>
      <c r="B101" s="1"/>
      <c r="G101" s="28"/>
    </row>
    <row r="102" spans="1:7" s="27" customFormat="1" ht="15.75" customHeight="1" x14ac:dyDescent="0.25">
      <c r="A102" s="49"/>
      <c r="B102" s="1"/>
      <c r="G102" s="28"/>
    </row>
    <row r="103" spans="1:7" s="27" customFormat="1" ht="19.5" customHeight="1" x14ac:dyDescent="0.25">
      <c r="A103" s="33"/>
      <c r="B103" s="1"/>
      <c r="G103" s="28"/>
    </row>
    <row r="104" spans="1:7" s="27" customFormat="1" ht="15.75" x14ac:dyDescent="0.25">
      <c r="A104" s="33"/>
      <c r="B104" s="1"/>
      <c r="G104" s="28"/>
    </row>
    <row r="105" spans="1:7" s="27" customFormat="1" ht="20.25" x14ac:dyDescent="0.3">
      <c r="A105" s="31"/>
      <c r="B105" s="1"/>
      <c r="G105" s="28"/>
    </row>
    <row r="106" spans="1:7" s="27" customFormat="1" ht="20.25" x14ac:dyDescent="0.3">
      <c r="A106" s="31"/>
      <c r="B106" s="1"/>
      <c r="G106" s="28"/>
    </row>
    <row r="107" spans="1:7" s="27" customFormat="1" ht="20.25" x14ac:dyDescent="0.3">
      <c r="A107" s="31"/>
      <c r="B107" s="1"/>
      <c r="G107" s="28"/>
    </row>
    <row r="108" spans="1:7" s="27" customFormat="1" ht="22.5" customHeight="1" x14ac:dyDescent="0.3">
      <c r="A108" s="31"/>
      <c r="B108" s="1"/>
      <c r="G108" s="28"/>
    </row>
    <row r="109" spans="1:7" s="27" customFormat="1" ht="33" customHeight="1" x14ac:dyDescent="0.3">
      <c r="A109" s="31"/>
      <c r="B109" s="1"/>
      <c r="G109" s="28"/>
    </row>
    <row r="110" spans="1:7" s="27" customFormat="1" ht="20.25" x14ac:dyDescent="0.3">
      <c r="A110" s="31"/>
      <c r="B110" s="1"/>
      <c r="G110" s="28"/>
    </row>
    <row r="111" spans="1:7" s="27" customFormat="1" ht="20.25" x14ac:dyDescent="0.3">
      <c r="A111" s="31"/>
      <c r="B111" s="1"/>
      <c r="G111" s="28"/>
    </row>
    <row r="112" spans="1:7" s="27" customFormat="1" ht="20.25" x14ac:dyDescent="0.3">
      <c r="A112" s="31"/>
      <c r="B112" s="1"/>
      <c r="G112" s="28"/>
    </row>
    <row r="113" spans="1:7" s="27" customFormat="1" ht="20.25" x14ac:dyDescent="0.3">
      <c r="A113" s="31"/>
      <c r="B113" s="1"/>
      <c r="G113" s="28"/>
    </row>
    <row r="114" spans="1:7" s="27" customFormat="1" ht="20.25" x14ac:dyDescent="0.3">
      <c r="A114" s="31"/>
      <c r="B114" s="1"/>
      <c r="G114" s="28"/>
    </row>
    <row r="115" spans="1:7" s="27" customFormat="1" ht="20.25" x14ac:dyDescent="0.3">
      <c r="A115" s="31"/>
      <c r="B115" s="1"/>
      <c r="G115" s="28"/>
    </row>
    <row r="116" spans="1:7" s="27" customFormat="1" ht="18.75" customHeight="1" x14ac:dyDescent="0.3">
      <c r="A116" s="31"/>
      <c r="B116" s="1"/>
      <c r="G116" s="28"/>
    </row>
    <row r="117" spans="1:7" s="27" customFormat="1" ht="24.75" customHeight="1" x14ac:dyDescent="0.3">
      <c r="A117" s="31"/>
      <c r="B117" s="1"/>
      <c r="G117" s="28"/>
    </row>
    <row r="118" spans="1:7" s="27" customFormat="1" ht="20.25" customHeight="1" x14ac:dyDescent="0.3">
      <c r="A118" s="31"/>
      <c r="B118" s="1"/>
      <c r="G118" s="28"/>
    </row>
    <row r="119" spans="1:7" s="27" customFormat="1" ht="20.25" x14ac:dyDescent="0.3">
      <c r="A119" s="31"/>
      <c r="B119" s="1"/>
      <c r="G119" s="28"/>
    </row>
    <row r="120" spans="1:7" s="27" customFormat="1" ht="20.25" x14ac:dyDescent="0.3">
      <c r="A120" s="31"/>
      <c r="B120" s="1"/>
      <c r="G120" s="28"/>
    </row>
    <row r="121" spans="1:7" s="27" customFormat="1" ht="20.25" x14ac:dyDescent="0.3">
      <c r="A121" s="31"/>
      <c r="B121" s="1"/>
      <c r="G121" s="28"/>
    </row>
    <row r="122" spans="1:7" s="27" customFormat="1" ht="22.5" customHeight="1" x14ac:dyDescent="0.3">
      <c r="A122" s="31"/>
      <c r="B122" s="1"/>
      <c r="G122" s="28"/>
    </row>
    <row r="123" spans="1:7" s="27" customFormat="1" ht="21.75" customHeight="1" x14ac:dyDescent="0.3">
      <c r="A123" s="31"/>
      <c r="B123" s="1"/>
      <c r="G123" s="28"/>
    </row>
    <row r="124" spans="1:7" s="27" customFormat="1" ht="22.5" customHeight="1" x14ac:dyDescent="0.3">
      <c r="A124" s="31"/>
      <c r="B124" s="1"/>
      <c r="G124" s="28"/>
    </row>
    <row r="125" spans="1:7" s="27" customFormat="1" ht="31.5" customHeight="1" x14ac:dyDescent="0.3">
      <c r="A125" s="31"/>
      <c r="B125" s="1"/>
      <c r="G125" s="28"/>
    </row>
    <row r="126" spans="1:7" s="27" customFormat="1" ht="20.25" x14ac:dyDescent="0.3">
      <c r="A126" s="31"/>
      <c r="B126" s="1"/>
      <c r="G126" s="28"/>
    </row>
    <row r="127" spans="1:7" s="27" customFormat="1" ht="20.25" x14ac:dyDescent="0.3">
      <c r="A127" s="31"/>
      <c r="B127" s="1"/>
      <c r="G127" s="28"/>
    </row>
    <row r="128" spans="1:7" s="27" customFormat="1" ht="20.25" x14ac:dyDescent="0.3">
      <c r="A128" s="31"/>
      <c r="B128" s="1"/>
      <c r="G128" s="28"/>
    </row>
    <row r="129" spans="1:2" s="27" customFormat="1" ht="21" customHeight="1" x14ac:dyDescent="0.3">
      <c r="A129" s="31"/>
      <c r="B129" s="1"/>
    </row>
    <row r="130" spans="1:2" s="27" customFormat="1" ht="30" customHeight="1" x14ac:dyDescent="0.3">
      <c r="A130" s="31"/>
      <c r="B130" s="1"/>
    </row>
    <row r="131" spans="1:2" s="27" customFormat="1" ht="27.75" customHeight="1" x14ac:dyDescent="0.3">
      <c r="A131" s="31"/>
      <c r="B131" s="1"/>
    </row>
    <row r="132" spans="1:2" s="27" customFormat="1" ht="20.25" x14ac:dyDescent="0.3">
      <c r="A132" s="31"/>
      <c r="B132" s="1"/>
    </row>
    <row r="133" spans="1:2" s="27" customFormat="1" ht="20.25" x14ac:dyDescent="0.3">
      <c r="A133" s="31"/>
      <c r="B133" s="1"/>
    </row>
    <row r="134" spans="1:2" s="27" customFormat="1" ht="20.25" x14ac:dyDescent="0.3">
      <c r="A134" s="31"/>
      <c r="B134" s="1"/>
    </row>
    <row r="135" spans="1:2" s="27" customFormat="1" ht="20.25" x14ac:dyDescent="0.3">
      <c r="A135" s="31"/>
      <c r="B135" s="1"/>
    </row>
    <row r="136" spans="1:2" s="27" customFormat="1" ht="11.25" customHeight="1" x14ac:dyDescent="0.2">
      <c r="A136" s="47"/>
      <c r="B136" s="1"/>
    </row>
    <row r="137" spans="1:2" s="27" customFormat="1" x14ac:dyDescent="0.2">
      <c r="B137" s="1"/>
    </row>
    <row r="138" spans="1:2" s="27" customFormat="1" x14ac:dyDescent="0.2">
      <c r="B138" s="1"/>
    </row>
    <row r="139" spans="1:2" s="27" customFormat="1" x14ac:dyDescent="0.2">
      <c r="B139" s="1"/>
    </row>
    <row r="140" spans="1:2" s="27" customFormat="1" x14ac:dyDescent="0.2">
      <c r="B140" s="1"/>
    </row>
    <row r="141" spans="1:2" s="27" customFormat="1" ht="21.75" customHeight="1" x14ac:dyDescent="0.2">
      <c r="B141" s="1"/>
    </row>
    <row r="142" spans="1:2" s="27" customFormat="1" ht="22.5" customHeight="1" x14ac:dyDescent="0.2">
      <c r="A142" s="28"/>
      <c r="B142" s="1"/>
    </row>
    <row r="143" spans="1:2" s="27" customFormat="1" ht="16.5" customHeight="1" x14ac:dyDescent="0.2">
      <c r="A143" s="28"/>
      <c r="B143" s="1"/>
    </row>
    <row r="144" spans="1:2" s="27" customFormat="1" ht="24" customHeight="1" x14ac:dyDescent="0.2">
      <c r="A144" s="28"/>
      <c r="B144" s="1"/>
    </row>
    <row r="145" spans="1:2" s="27" customFormat="1" ht="18.75" customHeight="1" x14ac:dyDescent="0.2">
      <c r="A145" s="28"/>
      <c r="B145" s="1"/>
    </row>
    <row r="146" spans="1:2" s="27" customFormat="1" ht="30" customHeight="1" x14ac:dyDescent="0.2">
      <c r="A146" s="28"/>
      <c r="B146" s="1"/>
    </row>
    <row r="147" spans="1:2" s="27" customFormat="1" x14ac:dyDescent="0.2">
      <c r="A147" s="28"/>
      <c r="B147" s="1"/>
    </row>
    <row r="148" spans="1:2" s="27" customFormat="1" x14ac:dyDescent="0.2">
      <c r="A148" s="28"/>
      <c r="B148" s="1"/>
    </row>
    <row r="149" spans="1:2" s="27" customFormat="1" ht="20.25" customHeight="1" x14ac:dyDescent="0.2">
      <c r="A149" s="28"/>
      <c r="B149" s="1"/>
    </row>
    <row r="150" spans="1:2" s="27" customFormat="1" ht="21.75" customHeight="1" x14ac:dyDescent="0.2">
      <c r="A150" s="28"/>
      <c r="B150" s="1"/>
    </row>
    <row r="151" spans="1:2" s="27" customFormat="1" ht="20.25" customHeight="1" x14ac:dyDescent="0.2">
      <c r="A151" s="28"/>
      <c r="B151" s="1"/>
    </row>
    <row r="152" spans="1:2" s="27" customFormat="1" ht="20.25" customHeight="1" x14ac:dyDescent="0.2">
      <c r="A152" s="28"/>
      <c r="B152" s="1"/>
    </row>
    <row r="153" spans="1:2" s="27" customFormat="1" x14ac:dyDescent="0.2">
      <c r="A153" s="28"/>
      <c r="B153" s="1"/>
    </row>
    <row r="154" spans="1:2" s="27" customFormat="1" ht="21" customHeight="1" x14ac:dyDescent="0.2">
      <c r="A154" s="28"/>
      <c r="B154" s="1"/>
    </row>
    <row r="155" spans="1:2" s="27" customFormat="1" ht="18" customHeight="1" x14ac:dyDescent="0.2">
      <c r="A155" s="28"/>
      <c r="B155" s="1"/>
    </row>
    <row r="156" spans="1:2" s="27" customFormat="1" ht="18.75" customHeight="1" x14ac:dyDescent="0.2">
      <c r="A156" s="28"/>
      <c r="B156" s="1"/>
    </row>
    <row r="157" spans="1:2" s="27" customFormat="1" ht="19.5" customHeight="1" x14ac:dyDescent="0.2">
      <c r="A157" s="28"/>
      <c r="B157" s="1"/>
    </row>
    <row r="158" spans="1:2" s="27" customFormat="1" ht="18.75" customHeight="1" x14ac:dyDescent="0.2">
      <c r="A158" s="28"/>
      <c r="B158" s="1"/>
    </row>
    <row r="159" spans="1:2" s="27" customFormat="1" x14ac:dyDescent="0.2">
      <c r="B159" s="1"/>
    </row>
    <row r="160" spans="1:2" s="27" customFormat="1" x14ac:dyDescent="0.2">
      <c r="B160" s="1"/>
    </row>
    <row r="161" spans="1:2" s="27" customFormat="1" x14ac:dyDescent="0.2">
      <c r="B161" s="1"/>
    </row>
    <row r="162" spans="1:2" s="27" customFormat="1" x14ac:dyDescent="0.2">
      <c r="B162" s="1"/>
    </row>
    <row r="163" spans="1:2" s="27" customFormat="1" x14ac:dyDescent="0.2">
      <c r="B163" s="1"/>
    </row>
    <row r="164" spans="1:2" s="27" customFormat="1" x14ac:dyDescent="0.2">
      <c r="B164" s="1"/>
    </row>
    <row r="165" spans="1:2" s="27" customFormat="1" ht="20.25" x14ac:dyDescent="0.3">
      <c r="A165" s="50"/>
      <c r="B165" s="1"/>
    </row>
    <row r="166" spans="1:2" ht="15.75" x14ac:dyDescent="0.25">
      <c r="A166" s="51"/>
      <c r="B166" s="1"/>
    </row>
    <row r="167" spans="1:2" x14ac:dyDescent="0.2">
      <c r="B167" s="1"/>
    </row>
    <row r="168" spans="1:2" ht="15.75" customHeight="1" x14ac:dyDescent="0.2">
      <c r="B168" s="1"/>
    </row>
    <row r="169" spans="1:2" ht="16.5" customHeight="1" x14ac:dyDescent="0.2">
      <c r="B169" s="1"/>
    </row>
    <row r="170" spans="1:2" x14ac:dyDescent="0.2">
      <c r="B170" s="1"/>
    </row>
    <row r="171" spans="1:2" ht="22.5" customHeight="1" x14ac:dyDescent="0.2">
      <c r="B171" s="1"/>
    </row>
    <row r="172" spans="1:2" x14ac:dyDescent="0.2">
      <c r="B172" s="1"/>
    </row>
    <row r="173" spans="1:2" x14ac:dyDescent="0.2">
      <c r="B173" s="1"/>
    </row>
    <row r="174" spans="1:2" x14ac:dyDescent="0.2">
      <c r="B174" s="1"/>
    </row>
    <row r="175" spans="1:2" x14ac:dyDescent="0.2">
      <c r="B175" s="1"/>
    </row>
    <row r="176" spans="1:2" ht="18" customHeight="1" x14ac:dyDescent="0.2">
      <c r="B176" s="1"/>
    </row>
    <row r="177" spans="1:5" ht="20.25" customHeight="1" x14ac:dyDescent="0.2">
      <c r="B177" s="1"/>
    </row>
    <row r="178" spans="1:5" x14ac:dyDescent="0.2">
      <c r="B178" s="1"/>
    </row>
    <row r="179" spans="1:5" ht="33" customHeight="1" x14ac:dyDescent="0.2">
      <c r="B179" s="1"/>
    </row>
    <row r="180" spans="1:5" x14ac:dyDescent="0.2">
      <c r="B180" s="1"/>
    </row>
    <row r="181" spans="1:5" x14ac:dyDescent="0.2">
      <c r="B181" s="1"/>
    </row>
    <row r="182" spans="1:5" x14ac:dyDescent="0.2">
      <c r="B182" s="1"/>
    </row>
    <row r="183" spans="1:5" x14ac:dyDescent="0.2">
      <c r="B183" s="1"/>
    </row>
    <row r="184" spans="1:5" x14ac:dyDescent="0.2">
      <c r="B184" s="1"/>
    </row>
    <row r="185" spans="1:5" x14ac:dyDescent="0.2">
      <c r="B185" s="1"/>
    </row>
    <row r="186" spans="1:5" x14ac:dyDescent="0.2">
      <c r="B186" s="1"/>
    </row>
    <row r="187" spans="1:5" x14ac:dyDescent="0.2">
      <c r="B187" s="1"/>
    </row>
    <row r="192" spans="1:5" x14ac:dyDescent="0.2">
      <c r="A192" s="2"/>
      <c r="B192" s="21"/>
      <c r="C192" s="21"/>
      <c r="D192" s="21"/>
      <c r="E192" s="21"/>
    </row>
    <row r="193" spans="6:6" x14ac:dyDescent="0.2">
      <c r="F193" s="52"/>
    </row>
  </sheetData>
  <conditionalFormatting sqref="A6:E36">
    <cfRule type="expression" dxfId="4" priority="2">
      <formula>WEEKDAY($A7,1)=1</formula>
    </cfRule>
    <cfRule type="expression" dxfId="3" priority="3">
      <formula>WEEKDAY($A6,1)=1</formula>
    </cfRule>
  </conditionalFormatting>
  <dataValidations count="1">
    <dataValidation type="list" allowBlank="1" showInputMessage="1" showErrorMessage="1" sqref="H7" xr:uid="{00000000-0002-0000-0A00-000000000000}">
      <formula1>$K$7:$K$9</formula1>
      <formula2>0</formula2>
    </dataValidation>
  </dataValidations>
  <printOptions horizontalCentered="1" verticalCentered="1"/>
  <pageMargins left="0.15763888888888899" right="0.196527777777778" top="0.43333333333333302" bottom="0.43333333333333302" header="0.511811023622047" footer="0.511811023622047"/>
  <pageSetup paperSize="9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193"/>
  <sheetViews>
    <sheetView zoomScaleNormal="100" workbookViewId="0">
      <selection activeCell="A2" sqref="A2"/>
    </sheetView>
  </sheetViews>
  <sheetFormatPr baseColWidth="10" defaultColWidth="10.7109375" defaultRowHeight="12.75" x14ac:dyDescent="0.2"/>
  <cols>
    <col min="1" max="1" width="12.7109375" style="1" customWidth="1"/>
    <col min="2" max="2" width="35" customWidth="1"/>
    <col min="3" max="3" width="57.140625" customWidth="1"/>
    <col min="4" max="4" width="16" customWidth="1"/>
    <col min="5" max="5" width="21" customWidth="1"/>
    <col min="6" max="6" width="7" customWidth="1"/>
    <col min="7" max="7" width="15.5703125" style="1" customWidth="1"/>
    <col min="8" max="8" width="32.7109375" customWidth="1"/>
    <col min="9" max="9" width="42.5703125" customWidth="1"/>
    <col min="10" max="10" width="18" customWidth="1"/>
    <col min="11" max="11" width="21.28515625" customWidth="1"/>
  </cols>
  <sheetData>
    <row r="1" spans="1:12" x14ac:dyDescent="0.2">
      <c r="L1" s="2"/>
    </row>
    <row r="2" spans="1:12" ht="19.5" customHeight="1" x14ac:dyDescent="0.3">
      <c r="B2" s="3" t="str">
        <f>UPPER(TEXT(H8,"mmmm"))</f>
        <v>DÉCEMBRE</v>
      </c>
      <c r="C2" s="4">
        <f>YEAR(H7)</f>
        <v>2024</v>
      </c>
      <c r="D2" s="6"/>
      <c r="E2" s="6"/>
      <c r="F2" s="6"/>
      <c r="G2" s="2"/>
    </row>
    <row r="3" spans="1:12" ht="13.5" customHeight="1" x14ac:dyDescent="0.25">
      <c r="A3" s="7"/>
      <c r="B3" s="7"/>
      <c r="C3" s="7"/>
      <c r="D3" s="7"/>
      <c r="E3" s="7"/>
      <c r="F3" s="34"/>
      <c r="G3" s="2"/>
      <c r="J3" s="8"/>
    </row>
    <row r="4" spans="1:12" ht="18.75" customHeight="1" x14ac:dyDescent="0.25">
      <c r="A4" s="9" t="s">
        <v>99</v>
      </c>
      <c r="B4" s="9" t="s">
        <v>2</v>
      </c>
      <c r="C4" s="10" t="s">
        <v>3</v>
      </c>
      <c r="D4" s="9" t="s">
        <v>4</v>
      </c>
      <c r="E4" s="9" t="s">
        <v>5</v>
      </c>
      <c r="G4" s="2"/>
      <c r="J4" s="8"/>
    </row>
    <row r="5" spans="1:12" x14ac:dyDescent="0.2">
      <c r="A5" s="11"/>
      <c r="B5" s="12"/>
      <c r="C5" s="12"/>
      <c r="D5" s="12"/>
      <c r="E5" s="12"/>
      <c r="G5" s="2"/>
      <c r="J5" s="8"/>
    </row>
    <row r="6" spans="1:12" ht="19.5" customHeight="1" x14ac:dyDescent="0.2">
      <c r="A6" s="13">
        <f>Mois</f>
        <v>45627</v>
      </c>
      <c r="B6" s="14" t="s">
        <v>25</v>
      </c>
      <c r="C6" s="15" t="s">
        <v>653</v>
      </c>
      <c r="D6" s="14" t="s">
        <v>176</v>
      </c>
      <c r="E6" s="14" t="s">
        <v>654</v>
      </c>
      <c r="F6" s="35"/>
      <c r="J6" s="8"/>
      <c r="L6" s="2"/>
    </row>
    <row r="7" spans="1:12" ht="19.5" customHeight="1" x14ac:dyDescent="0.2">
      <c r="A7" s="13">
        <f t="shared" ref="A7:A36" si="0">IF(A6&lt;&gt;"", IF(MONTH(A6+1)=MONTH($A$6),A6+1,""),"")</f>
        <v>45628</v>
      </c>
      <c r="B7" s="14" t="s">
        <v>205</v>
      </c>
      <c r="C7" s="16" t="s">
        <v>655</v>
      </c>
      <c r="D7" s="14" t="s">
        <v>192</v>
      </c>
      <c r="E7" s="14" t="s">
        <v>40</v>
      </c>
      <c r="F7" s="35"/>
      <c r="H7" s="22">
        <f>Janvier!G7</f>
        <v>45292</v>
      </c>
      <c r="J7" s="8"/>
      <c r="K7" s="8">
        <v>45292</v>
      </c>
      <c r="L7" s="2"/>
    </row>
    <row r="8" spans="1:12" ht="19.5" customHeight="1" x14ac:dyDescent="0.2">
      <c r="A8" s="13">
        <f t="shared" si="0"/>
        <v>45629</v>
      </c>
      <c r="B8" s="14" t="s">
        <v>375</v>
      </c>
      <c r="C8" s="16" t="s">
        <v>656</v>
      </c>
      <c r="D8" s="14" t="s">
        <v>27</v>
      </c>
      <c r="E8" s="14" t="s">
        <v>657</v>
      </c>
      <c r="F8" s="35"/>
      <c r="H8" s="18">
        <f>EDATE(H7,11)</f>
        <v>45627</v>
      </c>
      <c r="J8" s="8"/>
      <c r="K8" s="8">
        <v>45658</v>
      </c>
      <c r="L8" s="2"/>
    </row>
    <row r="9" spans="1:12" ht="19.5" customHeight="1" x14ac:dyDescent="0.2">
      <c r="A9" s="13">
        <f t="shared" si="0"/>
        <v>45630</v>
      </c>
      <c r="B9" s="14" t="s">
        <v>35</v>
      </c>
      <c r="C9" s="16" t="s">
        <v>107</v>
      </c>
      <c r="D9" s="14" t="s">
        <v>108</v>
      </c>
      <c r="E9" s="14" t="s">
        <v>115</v>
      </c>
      <c r="F9" s="35"/>
      <c r="J9" s="8"/>
      <c r="K9" s="8">
        <v>46023</v>
      </c>
      <c r="L9" s="2"/>
    </row>
    <row r="10" spans="1:12" s="1" customFormat="1" ht="19.5" customHeight="1" x14ac:dyDescent="0.2">
      <c r="A10" s="13">
        <f t="shared" si="0"/>
        <v>45631</v>
      </c>
      <c r="B10" s="19" t="s">
        <v>25</v>
      </c>
      <c r="C10" s="20" t="s">
        <v>658</v>
      </c>
      <c r="D10" s="19" t="s">
        <v>89</v>
      </c>
      <c r="E10" s="14" t="s">
        <v>222</v>
      </c>
      <c r="F10" s="43"/>
      <c r="J10" s="8"/>
      <c r="L10" s="21"/>
    </row>
    <row r="11" spans="1:12" ht="19.5" customHeight="1" x14ac:dyDescent="0.2">
      <c r="A11" s="13">
        <f t="shared" si="0"/>
        <v>45632</v>
      </c>
      <c r="B11" s="14" t="s">
        <v>174</v>
      </c>
      <c r="C11" s="16" t="s">
        <v>659</v>
      </c>
      <c r="D11" s="14"/>
      <c r="E11" s="14" t="s">
        <v>660</v>
      </c>
      <c r="F11" s="27"/>
      <c r="H11" s="22"/>
      <c r="J11" s="8"/>
      <c r="L11" s="2"/>
    </row>
    <row r="12" spans="1:12" ht="19.5" customHeight="1" x14ac:dyDescent="0.2">
      <c r="A12" s="13">
        <f t="shared" si="0"/>
        <v>45633</v>
      </c>
      <c r="B12" s="14" t="s">
        <v>661</v>
      </c>
      <c r="C12" s="16" t="s">
        <v>662</v>
      </c>
      <c r="D12" s="14" t="s">
        <v>31</v>
      </c>
      <c r="E12" s="14" t="s">
        <v>268</v>
      </c>
      <c r="F12" s="27"/>
      <c r="H12" s="8"/>
      <c r="J12" s="8"/>
      <c r="L12" s="2"/>
    </row>
    <row r="13" spans="1:12" ht="19.5" customHeight="1" x14ac:dyDescent="0.2">
      <c r="A13" s="13">
        <f t="shared" si="0"/>
        <v>45634</v>
      </c>
      <c r="B13" s="14" t="s">
        <v>116</v>
      </c>
      <c r="C13" s="16" t="s">
        <v>663</v>
      </c>
      <c r="D13" s="14"/>
      <c r="E13" s="14" t="s">
        <v>40</v>
      </c>
      <c r="F13" s="27"/>
      <c r="J13" s="8"/>
      <c r="L13" s="2"/>
    </row>
    <row r="14" spans="1:12" ht="19.5" customHeight="1" x14ac:dyDescent="0.2">
      <c r="A14" s="13">
        <f t="shared" si="0"/>
        <v>45635</v>
      </c>
      <c r="B14" s="14" t="s">
        <v>106</v>
      </c>
      <c r="C14" s="16" t="s">
        <v>112</v>
      </c>
      <c r="D14" s="14" t="s">
        <v>256</v>
      </c>
      <c r="E14" s="14" t="s">
        <v>73</v>
      </c>
      <c r="F14" s="27"/>
      <c r="J14" s="8"/>
      <c r="L14" s="2"/>
    </row>
    <row r="15" spans="1:12" ht="19.5" customHeight="1" x14ac:dyDescent="0.2">
      <c r="A15" s="13">
        <f t="shared" si="0"/>
        <v>45636</v>
      </c>
      <c r="B15" s="14" t="s">
        <v>120</v>
      </c>
      <c r="C15" s="16" t="s">
        <v>664</v>
      </c>
      <c r="D15" s="14" t="s">
        <v>122</v>
      </c>
      <c r="E15" s="14" t="s">
        <v>123</v>
      </c>
      <c r="F15" s="27"/>
      <c r="H15" s="8"/>
      <c r="L15" s="2"/>
    </row>
    <row r="16" spans="1:12" ht="19.5" customHeight="1" x14ac:dyDescent="0.2">
      <c r="A16" s="13">
        <f t="shared" si="0"/>
        <v>45637</v>
      </c>
      <c r="B16" s="19" t="s">
        <v>124</v>
      </c>
      <c r="C16" s="20" t="s">
        <v>665</v>
      </c>
      <c r="D16" s="19"/>
      <c r="E16" s="14" t="s">
        <v>666</v>
      </c>
      <c r="F16" s="27"/>
      <c r="L16" s="2"/>
    </row>
    <row r="17" spans="1:12" ht="19.5" customHeight="1" x14ac:dyDescent="0.2">
      <c r="A17" s="13">
        <f t="shared" si="0"/>
        <v>45638</v>
      </c>
      <c r="B17" s="14" t="s">
        <v>25</v>
      </c>
      <c r="C17" s="16" t="s">
        <v>667</v>
      </c>
      <c r="D17" s="14" t="s">
        <v>12</v>
      </c>
      <c r="E17" s="14" t="s">
        <v>128</v>
      </c>
      <c r="F17" s="27"/>
      <c r="L17" s="2"/>
    </row>
    <row r="18" spans="1:12" ht="19.5" customHeight="1" x14ac:dyDescent="0.2">
      <c r="A18" s="13">
        <f t="shared" si="0"/>
        <v>45639</v>
      </c>
      <c r="B18" s="14" t="s">
        <v>116</v>
      </c>
      <c r="C18" s="16" t="s">
        <v>544</v>
      </c>
      <c r="D18" s="14" t="s">
        <v>16</v>
      </c>
      <c r="E18" s="14" t="s">
        <v>37</v>
      </c>
      <c r="F18" s="27"/>
      <c r="L18" s="2"/>
    </row>
    <row r="19" spans="1:12" ht="19.5" customHeight="1" x14ac:dyDescent="0.2">
      <c r="A19" s="13">
        <f t="shared" si="0"/>
        <v>45640</v>
      </c>
      <c r="B19" s="14" t="s">
        <v>668</v>
      </c>
      <c r="C19" s="16" t="s">
        <v>669</v>
      </c>
      <c r="D19" s="14" t="s">
        <v>28</v>
      </c>
      <c r="E19" s="14" t="s">
        <v>105</v>
      </c>
      <c r="F19" s="27"/>
      <c r="L19" s="2"/>
    </row>
    <row r="20" spans="1:12" ht="19.5" customHeight="1" x14ac:dyDescent="0.2">
      <c r="A20" s="13">
        <f t="shared" si="0"/>
        <v>45641</v>
      </c>
      <c r="B20" s="14" t="s">
        <v>134</v>
      </c>
      <c r="C20" s="16" t="s">
        <v>670</v>
      </c>
      <c r="D20" s="14"/>
      <c r="E20" s="15" t="s">
        <v>671</v>
      </c>
      <c r="F20" s="27"/>
      <c r="L20" s="2"/>
    </row>
    <row r="21" spans="1:12" ht="19.5" customHeight="1" x14ac:dyDescent="0.2">
      <c r="A21" s="13">
        <f t="shared" si="0"/>
        <v>45642</v>
      </c>
      <c r="B21" s="14" t="s">
        <v>672</v>
      </c>
      <c r="C21" s="16" t="s">
        <v>673</v>
      </c>
      <c r="D21" s="14"/>
      <c r="E21" s="14" t="s">
        <v>307</v>
      </c>
      <c r="F21" s="27"/>
      <c r="L21" s="2"/>
    </row>
    <row r="22" spans="1:12" ht="19.5" customHeight="1" x14ac:dyDescent="0.2">
      <c r="A22" s="13">
        <f t="shared" si="0"/>
        <v>45643</v>
      </c>
      <c r="B22" s="19" t="s">
        <v>674</v>
      </c>
      <c r="C22" s="20" t="s">
        <v>675</v>
      </c>
      <c r="D22" s="19" t="s">
        <v>142</v>
      </c>
      <c r="E22" s="14" t="s">
        <v>105</v>
      </c>
      <c r="F22" s="27"/>
      <c r="L22" s="2"/>
    </row>
    <row r="23" spans="1:12" ht="19.5" customHeight="1" x14ac:dyDescent="0.2">
      <c r="A23" s="13">
        <f t="shared" si="0"/>
        <v>45644</v>
      </c>
      <c r="B23" s="14" t="s">
        <v>676</v>
      </c>
      <c r="C23" s="14" t="s">
        <v>677</v>
      </c>
      <c r="D23" s="23" t="s">
        <v>12</v>
      </c>
      <c r="E23" s="14" t="s">
        <v>145</v>
      </c>
      <c r="F23" s="27"/>
      <c r="L23" s="2"/>
    </row>
    <row r="24" spans="1:12" ht="19.5" customHeight="1" x14ac:dyDescent="0.2">
      <c r="A24" s="13">
        <f t="shared" si="0"/>
        <v>45645</v>
      </c>
      <c r="B24" s="14" t="s">
        <v>146</v>
      </c>
      <c r="C24" s="14" t="s">
        <v>147</v>
      </c>
      <c r="D24" s="14" t="s">
        <v>27</v>
      </c>
      <c r="E24" s="14" t="s">
        <v>51</v>
      </c>
      <c r="F24" s="27"/>
      <c r="L24" s="2"/>
    </row>
    <row r="25" spans="1:12" ht="19.5" customHeight="1" x14ac:dyDescent="0.2">
      <c r="A25" s="13">
        <f t="shared" si="0"/>
        <v>45646</v>
      </c>
      <c r="B25" s="14" t="s">
        <v>25</v>
      </c>
      <c r="C25" s="14" t="s">
        <v>678</v>
      </c>
      <c r="D25" s="24" t="s">
        <v>150</v>
      </c>
      <c r="E25" s="14" t="s">
        <v>679</v>
      </c>
      <c r="F25" s="27"/>
      <c r="L25" s="2"/>
    </row>
    <row r="26" spans="1:12" ht="19.5" customHeight="1" x14ac:dyDescent="0.2">
      <c r="A26" s="13">
        <f t="shared" si="0"/>
        <v>45647</v>
      </c>
      <c r="B26" s="14" t="s">
        <v>249</v>
      </c>
      <c r="C26" s="14" t="s">
        <v>680</v>
      </c>
      <c r="D26" s="23" t="s">
        <v>154</v>
      </c>
      <c r="E26" s="14" t="s">
        <v>155</v>
      </c>
      <c r="F26" s="27"/>
      <c r="L26" s="2"/>
    </row>
    <row r="27" spans="1:12" ht="19.5" customHeight="1" x14ac:dyDescent="0.3">
      <c r="A27" s="13">
        <f t="shared" si="0"/>
        <v>45648</v>
      </c>
      <c r="B27" s="14"/>
      <c r="C27" s="14" t="s">
        <v>681</v>
      </c>
      <c r="D27" s="14"/>
      <c r="E27" s="14"/>
      <c r="F27" s="4"/>
      <c r="L27" s="2"/>
    </row>
    <row r="28" spans="1:12" ht="19.5" customHeight="1" x14ac:dyDescent="0.2">
      <c r="A28" s="13">
        <f t="shared" si="0"/>
        <v>45649</v>
      </c>
      <c r="B28" s="19" t="s">
        <v>90</v>
      </c>
      <c r="C28" s="20" t="s">
        <v>653</v>
      </c>
      <c r="D28" s="19" t="s">
        <v>16</v>
      </c>
      <c r="E28" s="14" t="s">
        <v>251</v>
      </c>
      <c r="F28" s="27"/>
      <c r="L28" s="2"/>
    </row>
    <row r="29" spans="1:12" ht="19.5" customHeight="1" x14ac:dyDescent="0.2">
      <c r="A29" s="13">
        <f t="shared" si="0"/>
        <v>45650</v>
      </c>
      <c r="B29" s="14" t="s">
        <v>682</v>
      </c>
      <c r="C29" s="14" t="s">
        <v>683</v>
      </c>
      <c r="D29" s="23" t="s">
        <v>158</v>
      </c>
      <c r="E29" s="14" t="s">
        <v>684</v>
      </c>
      <c r="F29" s="27"/>
      <c r="L29" s="2"/>
    </row>
    <row r="30" spans="1:12" ht="19.5" customHeight="1" x14ac:dyDescent="0.2">
      <c r="A30" s="13">
        <f t="shared" si="0"/>
        <v>45651</v>
      </c>
      <c r="B30" s="14" t="s">
        <v>685</v>
      </c>
      <c r="C30" s="14" t="s">
        <v>686</v>
      </c>
      <c r="D30" s="14" t="s">
        <v>164</v>
      </c>
      <c r="E30" s="14" t="s">
        <v>687</v>
      </c>
      <c r="F30" s="27"/>
      <c r="L30" s="2"/>
    </row>
    <row r="31" spans="1:12" ht="19.5" customHeight="1" x14ac:dyDescent="0.2">
      <c r="A31" s="13">
        <f t="shared" si="0"/>
        <v>45652</v>
      </c>
      <c r="B31" s="14" t="s">
        <v>165</v>
      </c>
      <c r="C31" s="16" t="s">
        <v>688</v>
      </c>
      <c r="D31" s="14" t="s">
        <v>167</v>
      </c>
      <c r="E31" s="14" t="s">
        <v>168</v>
      </c>
      <c r="F31" s="27"/>
      <c r="L31" s="2"/>
    </row>
    <row r="32" spans="1:12" ht="19.5" customHeight="1" x14ac:dyDescent="0.3">
      <c r="A32" s="13">
        <f t="shared" si="0"/>
        <v>45653</v>
      </c>
      <c r="B32" s="19" t="s">
        <v>100</v>
      </c>
      <c r="C32" s="20" t="s">
        <v>689</v>
      </c>
      <c r="D32" s="19"/>
      <c r="E32" s="14" t="s">
        <v>13</v>
      </c>
      <c r="F32" s="31"/>
      <c r="L32" s="2"/>
    </row>
    <row r="33" spans="1:12" ht="19.5" customHeight="1" x14ac:dyDescent="0.3">
      <c r="A33" s="13">
        <f t="shared" si="0"/>
        <v>45654</v>
      </c>
      <c r="B33" s="14" t="s">
        <v>690</v>
      </c>
      <c r="C33" s="16" t="s">
        <v>691</v>
      </c>
      <c r="D33" s="14" t="s">
        <v>167</v>
      </c>
      <c r="E33" s="14" t="s">
        <v>37</v>
      </c>
      <c r="F33" s="4"/>
      <c r="L33" s="2"/>
    </row>
    <row r="34" spans="1:12" ht="19.5" customHeight="1" x14ac:dyDescent="0.3">
      <c r="A34" s="13">
        <f t="shared" si="0"/>
        <v>45655</v>
      </c>
      <c r="B34" s="25" t="s">
        <v>692</v>
      </c>
      <c r="C34" s="19" t="s">
        <v>693</v>
      </c>
      <c r="D34" s="20" t="s">
        <v>89</v>
      </c>
      <c r="E34" s="19" t="s">
        <v>73</v>
      </c>
      <c r="F34" s="4"/>
      <c r="L34" s="2"/>
    </row>
    <row r="35" spans="1:12" ht="19.5" customHeight="1" x14ac:dyDescent="0.3">
      <c r="A35" s="13">
        <f t="shared" si="0"/>
        <v>45656</v>
      </c>
      <c r="B35" s="14" t="s">
        <v>35</v>
      </c>
      <c r="C35" s="16" t="s">
        <v>694</v>
      </c>
      <c r="D35" s="14" t="s">
        <v>229</v>
      </c>
      <c r="E35" s="14" t="s">
        <v>310</v>
      </c>
      <c r="F35" s="4"/>
      <c r="L35" s="2"/>
    </row>
    <row r="36" spans="1:12" ht="19.5" customHeight="1" x14ac:dyDescent="0.3">
      <c r="A36" s="13">
        <f t="shared" si="0"/>
        <v>45657</v>
      </c>
      <c r="B36" s="19" t="s">
        <v>695</v>
      </c>
      <c r="C36" s="20" t="s">
        <v>696</v>
      </c>
      <c r="D36" s="19" t="s">
        <v>16</v>
      </c>
      <c r="E36" s="14" t="s">
        <v>697</v>
      </c>
      <c r="F36" s="4"/>
      <c r="L36" s="2"/>
    </row>
    <row r="37" spans="1:12" ht="19.5" customHeight="1" x14ac:dyDescent="0.3">
      <c r="A37" s="45"/>
      <c r="B37" s="14"/>
      <c r="C37" s="14"/>
      <c r="D37" s="14"/>
      <c r="E37" s="14"/>
      <c r="F37" s="4"/>
      <c r="L37" s="2"/>
    </row>
    <row r="38" spans="1:12" ht="19.5" customHeight="1" x14ac:dyDescent="0.3">
      <c r="A38" s="4"/>
      <c r="B38" s="1"/>
      <c r="G38" s="2"/>
    </row>
    <row r="39" spans="1:12" ht="19.5" customHeight="1" x14ac:dyDescent="0.3">
      <c r="A39" s="4"/>
      <c r="B39" s="1"/>
      <c r="G39" s="2"/>
    </row>
    <row r="40" spans="1:12" ht="17.25" customHeight="1" x14ac:dyDescent="0.3">
      <c r="A40" s="4"/>
      <c r="B40" s="1"/>
      <c r="G40" s="2"/>
    </row>
    <row r="41" spans="1:12" ht="21" customHeight="1" x14ac:dyDescent="0.3">
      <c r="A41" s="4"/>
      <c r="B41" s="1"/>
      <c r="G41" s="2"/>
    </row>
    <row r="42" spans="1:12" ht="22.5" customHeight="1" x14ac:dyDescent="0.3">
      <c r="A42" s="4"/>
      <c r="B42" s="1"/>
      <c r="G42" s="2"/>
    </row>
    <row r="43" spans="1:12" ht="21.75" customHeight="1" x14ac:dyDescent="0.3">
      <c r="A43" s="4"/>
      <c r="B43" s="1"/>
      <c r="G43" s="2"/>
    </row>
    <row r="44" spans="1:12" ht="21.75" customHeight="1" x14ac:dyDescent="0.3">
      <c r="A44" s="4"/>
      <c r="B44" s="1"/>
      <c r="G44" s="2"/>
    </row>
    <row r="45" spans="1:12" ht="20.25" customHeight="1" x14ac:dyDescent="0.3">
      <c r="A45" s="4"/>
      <c r="B45" s="1"/>
      <c r="G45" s="2"/>
    </row>
    <row r="46" spans="1:12" ht="21" customHeight="1" x14ac:dyDescent="0.3">
      <c r="A46" s="4"/>
      <c r="B46" s="1"/>
      <c r="G46" s="2"/>
    </row>
    <row r="47" spans="1:12" ht="16.5" customHeight="1" x14ac:dyDescent="0.3">
      <c r="A47" s="4"/>
      <c r="B47" s="1"/>
      <c r="G47" s="2"/>
    </row>
    <row r="48" spans="1:12" ht="21" customHeight="1" x14ac:dyDescent="0.3">
      <c r="A48" s="4"/>
      <c r="B48" s="1"/>
      <c r="G48" s="2"/>
    </row>
    <row r="49" spans="1:7" ht="21.75" customHeight="1" x14ac:dyDescent="0.3">
      <c r="A49" s="4"/>
      <c r="B49" s="1"/>
      <c r="G49" s="2"/>
    </row>
    <row r="50" spans="1:7" ht="23.25" customHeight="1" x14ac:dyDescent="0.3">
      <c r="A50" s="4"/>
      <c r="B50" s="1"/>
      <c r="G50" s="2"/>
    </row>
    <row r="51" spans="1:7" ht="24" customHeight="1" x14ac:dyDescent="0.3">
      <c r="A51" s="4"/>
      <c r="B51" s="1"/>
      <c r="G51" s="2"/>
    </row>
    <row r="52" spans="1:7" ht="18" customHeight="1" x14ac:dyDescent="0.3">
      <c r="A52" s="4"/>
      <c r="B52" s="1"/>
      <c r="G52" s="2"/>
    </row>
    <row r="53" spans="1:7" ht="15.75" customHeight="1" x14ac:dyDescent="0.3">
      <c r="A53" s="4"/>
      <c r="B53" s="1"/>
      <c r="G53" s="2"/>
    </row>
    <row r="54" spans="1:7" ht="18.75" customHeight="1" x14ac:dyDescent="0.3">
      <c r="A54" s="4"/>
      <c r="B54" s="1"/>
      <c r="G54" s="2"/>
    </row>
    <row r="55" spans="1:7" ht="21" customHeight="1" x14ac:dyDescent="0.3">
      <c r="A55" s="4"/>
      <c r="B55" s="1"/>
      <c r="G55" s="2"/>
    </row>
    <row r="56" spans="1:7" ht="21.75" customHeight="1" x14ac:dyDescent="0.3">
      <c r="A56" s="4"/>
      <c r="B56" s="1"/>
      <c r="G56" s="2"/>
    </row>
    <row r="57" spans="1:7" ht="20.25" x14ac:dyDescent="0.3">
      <c r="A57" s="4"/>
      <c r="B57" s="1"/>
      <c r="G57" s="2"/>
    </row>
    <row r="58" spans="1:7" ht="20.25" x14ac:dyDescent="0.3">
      <c r="A58" s="4"/>
      <c r="B58" s="1"/>
      <c r="G58" s="2"/>
    </row>
    <row r="59" spans="1:7" ht="17.25" customHeight="1" x14ac:dyDescent="0.3">
      <c r="A59" s="4"/>
      <c r="B59" s="1"/>
      <c r="G59" s="2"/>
    </row>
    <row r="60" spans="1:7" ht="18" customHeight="1" x14ac:dyDescent="0.3">
      <c r="A60" s="4"/>
      <c r="B60" s="1"/>
      <c r="G60" s="2"/>
    </row>
    <row r="61" spans="1:7" ht="18.75" customHeight="1" x14ac:dyDescent="0.3">
      <c r="A61" s="4"/>
      <c r="B61" s="1"/>
      <c r="G61" s="2"/>
    </row>
    <row r="62" spans="1:7" ht="20.25" x14ac:dyDescent="0.3">
      <c r="A62" s="4"/>
      <c r="B62" s="1"/>
      <c r="G62" s="2"/>
    </row>
    <row r="63" spans="1:7" ht="19.5" customHeight="1" x14ac:dyDescent="0.3">
      <c r="A63" s="4"/>
      <c r="B63" s="1"/>
      <c r="G63" s="2"/>
    </row>
    <row r="64" spans="1:7" ht="20.25" x14ac:dyDescent="0.3">
      <c r="A64" s="4"/>
      <c r="B64" s="1"/>
      <c r="G64" s="2"/>
    </row>
    <row r="65" spans="1:7" ht="20.25" x14ac:dyDescent="0.3">
      <c r="A65" s="4"/>
      <c r="B65" s="1"/>
      <c r="G65" s="2"/>
    </row>
    <row r="66" spans="1:7" ht="20.25" x14ac:dyDescent="0.3">
      <c r="A66" s="4"/>
      <c r="B66" s="1"/>
      <c r="G66" s="2"/>
    </row>
    <row r="67" spans="1:7" ht="20.25" x14ac:dyDescent="0.3">
      <c r="A67" s="4"/>
      <c r="B67" s="1"/>
      <c r="G67" s="2"/>
    </row>
    <row r="68" spans="1:7" ht="20.25" x14ac:dyDescent="0.3">
      <c r="A68" s="4"/>
      <c r="B68" s="1"/>
      <c r="G68" s="2"/>
    </row>
    <row r="69" spans="1:7" ht="20.25" x14ac:dyDescent="0.3">
      <c r="A69" s="31"/>
      <c r="B69" s="1"/>
      <c r="G69" s="2"/>
    </row>
    <row r="70" spans="1:7" ht="18.75" customHeight="1" x14ac:dyDescent="0.3">
      <c r="A70" s="4"/>
      <c r="B70" s="1"/>
      <c r="G70" s="2"/>
    </row>
    <row r="71" spans="1:7" ht="22.5" customHeight="1" x14ac:dyDescent="0.2">
      <c r="A71" s="46"/>
      <c r="B71" s="1"/>
      <c r="G71" s="2"/>
    </row>
    <row r="72" spans="1:7" ht="14.25" customHeight="1" x14ac:dyDescent="0.2">
      <c r="A72" s="47"/>
      <c r="B72" s="1"/>
      <c r="G72" s="2"/>
    </row>
    <row r="73" spans="1:7" ht="27.75" customHeight="1" x14ac:dyDescent="0.2">
      <c r="A73" s="47"/>
      <c r="B73" s="1"/>
      <c r="G73" s="2"/>
    </row>
    <row r="74" spans="1:7" ht="25.5" customHeight="1" x14ac:dyDescent="0.2">
      <c r="A74" s="47"/>
      <c r="B74" s="1"/>
      <c r="G74" s="2"/>
    </row>
    <row r="75" spans="1:7" ht="23.25" customHeight="1" x14ac:dyDescent="0.2">
      <c r="A75" s="47"/>
      <c r="B75" s="1"/>
      <c r="G75" s="2"/>
    </row>
    <row r="76" spans="1:7" ht="26.25" customHeight="1" x14ac:dyDescent="0.2">
      <c r="A76" s="47"/>
      <c r="B76" s="1"/>
      <c r="G76" s="2"/>
    </row>
    <row r="77" spans="1:7" ht="28.5" customHeight="1" x14ac:dyDescent="0.2">
      <c r="A77" s="48"/>
      <c r="B77" s="1"/>
      <c r="G77" s="2"/>
    </row>
    <row r="78" spans="1:7" ht="13.5" customHeight="1" x14ac:dyDescent="0.2">
      <c r="A78" s="47"/>
      <c r="B78" s="1"/>
      <c r="G78" s="2"/>
    </row>
    <row r="79" spans="1:7" ht="27.75" customHeight="1" x14ac:dyDescent="0.2">
      <c r="A79" s="47"/>
      <c r="B79" s="1"/>
      <c r="G79" s="2"/>
    </row>
    <row r="80" spans="1:7" ht="26.25" customHeight="1" x14ac:dyDescent="0.2">
      <c r="A80" s="47"/>
      <c r="B80" s="1"/>
      <c r="G80" s="2"/>
    </row>
    <row r="81" spans="1:7" ht="15" x14ac:dyDescent="0.2">
      <c r="A81" s="47"/>
      <c r="B81" s="1"/>
      <c r="G81" s="2"/>
    </row>
    <row r="82" spans="1:7" ht="15" x14ac:dyDescent="0.2">
      <c r="A82" s="47"/>
      <c r="B82" s="1"/>
      <c r="G82" s="2"/>
    </row>
    <row r="83" spans="1:7" ht="24.75" customHeight="1" x14ac:dyDescent="0.2">
      <c r="A83" s="47"/>
      <c r="B83" s="1"/>
      <c r="G83" s="2"/>
    </row>
    <row r="84" spans="1:7" ht="18.75" customHeight="1" x14ac:dyDescent="0.2">
      <c r="A84" s="47"/>
      <c r="B84" s="1"/>
      <c r="G84" s="2"/>
    </row>
    <row r="85" spans="1:7" ht="26.25" customHeight="1" x14ac:dyDescent="0.2">
      <c r="A85" s="47"/>
      <c r="B85" s="1"/>
      <c r="G85" s="2"/>
    </row>
    <row r="86" spans="1:7" ht="27.75" customHeight="1" x14ac:dyDescent="0.2">
      <c r="A86" s="47"/>
      <c r="B86" s="1"/>
      <c r="G86" s="2"/>
    </row>
    <row r="87" spans="1:7" ht="28.5" customHeight="1" x14ac:dyDescent="0.2">
      <c r="A87" s="47"/>
      <c r="B87" s="1"/>
      <c r="G87" s="2"/>
    </row>
    <row r="88" spans="1:7" ht="27.75" customHeight="1" x14ac:dyDescent="0.2">
      <c r="A88" s="47"/>
      <c r="B88" s="1"/>
      <c r="G88" s="2"/>
    </row>
    <row r="89" spans="1:7" ht="25.5" customHeight="1" x14ac:dyDescent="0.2">
      <c r="A89" s="47"/>
      <c r="B89" s="1"/>
      <c r="G89" s="2"/>
    </row>
    <row r="90" spans="1:7" ht="15" x14ac:dyDescent="0.2">
      <c r="A90" s="47"/>
      <c r="B90" s="1"/>
      <c r="G90" s="2"/>
    </row>
    <row r="91" spans="1:7" ht="27.75" customHeight="1" x14ac:dyDescent="0.2">
      <c r="A91" s="47"/>
      <c r="B91" s="1"/>
      <c r="G91" s="2"/>
    </row>
    <row r="92" spans="1:7" ht="30.75" customHeight="1" x14ac:dyDescent="0.2">
      <c r="A92" s="47"/>
      <c r="B92" s="1"/>
      <c r="G92" s="2"/>
    </row>
    <row r="93" spans="1:7" ht="25.5" customHeight="1" x14ac:dyDescent="0.2">
      <c r="A93" s="47"/>
      <c r="B93" s="1"/>
      <c r="G93" s="2"/>
    </row>
    <row r="94" spans="1:7" ht="28.5" customHeight="1" x14ac:dyDescent="0.2">
      <c r="A94" s="47"/>
      <c r="B94" s="1"/>
      <c r="G94" s="2"/>
    </row>
    <row r="95" spans="1:7" ht="25.5" customHeight="1" x14ac:dyDescent="0.2">
      <c r="A95" s="47"/>
      <c r="B95" s="1"/>
      <c r="G95" s="2"/>
    </row>
    <row r="96" spans="1:7" ht="15" x14ac:dyDescent="0.2">
      <c r="A96" s="47"/>
      <c r="B96" s="1"/>
      <c r="G96" s="2"/>
    </row>
    <row r="97" spans="1:7" ht="15" x14ac:dyDescent="0.2">
      <c r="A97" s="47"/>
      <c r="B97" s="1"/>
      <c r="G97" s="2"/>
    </row>
    <row r="98" spans="1:7" s="27" customFormat="1" ht="15" x14ac:dyDescent="0.2">
      <c r="A98" s="47"/>
      <c r="B98" s="1"/>
      <c r="G98" s="28"/>
    </row>
    <row r="99" spans="1:7" s="27" customFormat="1" ht="15.75" x14ac:dyDescent="0.25">
      <c r="A99" s="33"/>
      <c r="B99" s="1"/>
      <c r="G99" s="28"/>
    </row>
    <row r="100" spans="1:7" s="27" customFormat="1" ht="23.25" customHeight="1" x14ac:dyDescent="0.25">
      <c r="A100" s="49"/>
      <c r="B100" s="1"/>
      <c r="G100" s="28"/>
    </row>
    <row r="101" spans="1:7" s="27" customFormat="1" ht="21.75" customHeight="1" x14ac:dyDescent="0.2">
      <c r="A101" s="47"/>
      <c r="B101" s="1"/>
      <c r="G101" s="28"/>
    </row>
    <row r="102" spans="1:7" s="27" customFormat="1" ht="15.75" customHeight="1" x14ac:dyDescent="0.25">
      <c r="A102" s="49"/>
      <c r="B102" s="1"/>
      <c r="G102" s="28"/>
    </row>
    <row r="103" spans="1:7" s="27" customFormat="1" ht="19.5" customHeight="1" x14ac:dyDescent="0.25">
      <c r="A103" s="33"/>
      <c r="B103" s="1"/>
      <c r="G103" s="28"/>
    </row>
    <row r="104" spans="1:7" s="27" customFormat="1" ht="15.75" x14ac:dyDescent="0.25">
      <c r="A104" s="33"/>
      <c r="B104" s="1"/>
      <c r="G104" s="28"/>
    </row>
    <row r="105" spans="1:7" s="27" customFormat="1" ht="20.25" x14ac:dyDescent="0.3">
      <c r="A105" s="31"/>
      <c r="B105" s="1"/>
      <c r="G105" s="28"/>
    </row>
    <row r="106" spans="1:7" s="27" customFormat="1" ht="20.25" x14ac:dyDescent="0.3">
      <c r="A106" s="31"/>
      <c r="B106" s="1"/>
      <c r="G106" s="28"/>
    </row>
    <row r="107" spans="1:7" s="27" customFormat="1" ht="20.25" x14ac:dyDescent="0.3">
      <c r="A107" s="31"/>
      <c r="B107" s="1"/>
      <c r="G107" s="28"/>
    </row>
    <row r="108" spans="1:7" s="27" customFormat="1" ht="22.5" customHeight="1" x14ac:dyDescent="0.3">
      <c r="A108" s="31"/>
      <c r="B108" s="1"/>
      <c r="G108" s="28"/>
    </row>
    <row r="109" spans="1:7" s="27" customFormat="1" ht="33" customHeight="1" x14ac:dyDescent="0.3">
      <c r="A109" s="31"/>
      <c r="B109" s="1"/>
      <c r="G109" s="28"/>
    </row>
    <row r="110" spans="1:7" s="27" customFormat="1" ht="20.25" x14ac:dyDescent="0.3">
      <c r="A110" s="31"/>
      <c r="B110" s="1"/>
      <c r="G110" s="28"/>
    </row>
    <row r="111" spans="1:7" s="27" customFormat="1" ht="20.25" x14ac:dyDescent="0.3">
      <c r="A111" s="31"/>
      <c r="B111" s="1"/>
      <c r="G111" s="28"/>
    </row>
    <row r="112" spans="1:7" s="27" customFormat="1" ht="20.25" x14ac:dyDescent="0.3">
      <c r="A112" s="31"/>
      <c r="B112" s="1"/>
      <c r="G112" s="28"/>
    </row>
    <row r="113" spans="1:7" s="27" customFormat="1" ht="20.25" x14ac:dyDescent="0.3">
      <c r="A113" s="31"/>
      <c r="B113" s="1"/>
      <c r="G113" s="28"/>
    </row>
    <row r="114" spans="1:7" s="27" customFormat="1" ht="20.25" x14ac:dyDescent="0.3">
      <c r="A114" s="31"/>
      <c r="B114" s="1"/>
      <c r="G114" s="28"/>
    </row>
    <row r="115" spans="1:7" s="27" customFormat="1" ht="20.25" x14ac:dyDescent="0.3">
      <c r="A115" s="31"/>
      <c r="B115" s="1"/>
      <c r="G115" s="28"/>
    </row>
    <row r="116" spans="1:7" s="27" customFormat="1" ht="18.75" customHeight="1" x14ac:dyDescent="0.3">
      <c r="A116" s="31"/>
      <c r="B116" s="1"/>
      <c r="G116" s="28"/>
    </row>
    <row r="117" spans="1:7" s="27" customFormat="1" ht="24.75" customHeight="1" x14ac:dyDescent="0.3">
      <c r="A117" s="31"/>
      <c r="B117" s="1"/>
      <c r="G117" s="28"/>
    </row>
    <row r="118" spans="1:7" s="27" customFormat="1" ht="20.25" customHeight="1" x14ac:dyDescent="0.3">
      <c r="A118" s="31"/>
      <c r="B118" s="1"/>
      <c r="G118" s="28"/>
    </row>
    <row r="119" spans="1:7" s="27" customFormat="1" ht="20.25" x14ac:dyDescent="0.3">
      <c r="A119" s="31"/>
      <c r="B119" s="1"/>
      <c r="G119" s="28"/>
    </row>
    <row r="120" spans="1:7" s="27" customFormat="1" ht="20.25" x14ac:dyDescent="0.3">
      <c r="A120" s="31"/>
      <c r="B120" s="1"/>
      <c r="G120" s="28"/>
    </row>
    <row r="121" spans="1:7" s="27" customFormat="1" ht="20.25" x14ac:dyDescent="0.3">
      <c r="A121" s="31"/>
      <c r="B121" s="1"/>
      <c r="G121" s="28"/>
    </row>
    <row r="122" spans="1:7" s="27" customFormat="1" ht="22.5" customHeight="1" x14ac:dyDescent="0.3">
      <c r="A122" s="31"/>
      <c r="B122" s="1"/>
      <c r="G122" s="28"/>
    </row>
    <row r="123" spans="1:7" s="27" customFormat="1" ht="21.75" customHeight="1" x14ac:dyDescent="0.3">
      <c r="A123" s="31"/>
      <c r="B123" s="1"/>
      <c r="G123" s="28"/>
    </row>
    <row r="124" spans="1:7" s="27" customFormat="1" ht="22.5" customHeight="1" x14ac:dyDescent="0.3">
      <c r="A124" s="31"/>
      <c r="B124" s="1"/>
      <c r="G124" s="28"/>
    </row>
    <row r="125" spans="1:7" s="27" customFormat="1" ht="31.5" customHeight="1" x14ac:dyDescent="0.3">
      <c r="A125" s="31"/>
      <c r="B125" s="1"/>
      <c r="G125" s="28"/>
    </row>
    <row r="126" spans="1:7" s="27" customFormat="1" ht="20.25" x14ac:dyDescent="0.3">
      <c r="A126" s="31"/>
      <c r="B126" s="1"/>
      <c r="G126" s="28"/>
    </row>
    <row r="127" spans="1:7" s="27" customFormat="1" ht="20.25" x14ac:dyDescent="0.3">
      <c r="A127" s="31"/>
      <c r="B127" s="1"/>
      <c r="G127" s="28"/>
    </row>
    <row r="128" spans="1:7" s="27" customFormat="1" ht="20.25" x14ac:dyDescent="0.3">
      <c r="A128" s="31"/>
      <c r="B128" s="1"/>
      <c r="G128" s="28"/>
    </row>
    <row r="129" spans="1:2" s="27" customFormat="1" ht="21" customHeight="1" x14ac:dyDescent="0.3">
      <c r="A129" s="31"/>
      <c r="B129" s="1"/>
    </row>
    <row r="130" spans="1:2" s="27" customFormat="1" ht="30" customHeight="1" x14ac:dyDescent="0.3">
      <c r="A130" s="31"/>
      <c r="B130" s="1"/>
    </row>
    <row r="131" spans="1:2" s="27" customFormat="1" ht="27.75" customHeight="1" x14ac:dyDescent="0.3">
      <c r="A131" s="31"/>
      <c r="B131" s="1"/>
    </row>
    <row r="132" spans="1:2" s="27" customFormat="1" ht="20.25" x14ac:dyDescent="0.3">
      <c r="A132" s="31"/>
      <c r="B132" s="1"/>
    </row>
    <row r="133" spans="1:2" s="27" customFormat="1" ht="20.25" x14ac:dyDescent="0.3">
      <c r="A133" s="31"/>
      <c r="B133" s="1"/>
    </row>
    <row r="134" spans="1:2" s="27" customFormat="1" ht="20.25" x14ac:dyDescent="0.3">
      <c r="A134" s="31"/>
      <c r="B134" s="1"/>
    </row>
    <row r="135" spans="1:2" s="27" customFormat="1" ht="20.25" x14ac:dyDescent="0.3">
      <c r="A135" s="31"/>
      <c r="B135" s="1"/>
    </row>
    <row r="136" spans="1:2" s="27" customFormat="1" ht="11.25" customHeight="1" x14ac:dyDescent="0.2">
      <c r="A136" s="47"/>
      <c r="B136" s="1"/>
    </row>
    <row r="137" spans="1:2" s="27" customFormat="1" x14ac:dyDescent="0.2">
      <c r="B137" s="1"/>
    </row>
    <row r="138" spans="1:2" s="27" customFormat="1" x14ac:dyDescent="0.2">
      <c r="B138" s="1"/>
    </row>
    <row r="139" spans="1:2" s="27" customFormat="1" x14ac:dyDescent="0.2">
      <c r="B139" s="1"/>
    </row>
    <row r="140" spans="1:2" s="27" customFormat="1" x14ac:dyDescent="0.2">
      <c r="B140" s="1"/>
    </row>
    <row r="141" spans="1:2" s="27" customFormat="1" ht="21.75" customHeight="1" x14ac:dyDescent="0.2">
      <c r="B141" s="1"/>
    </row>
    <row r="142" spans="1:2" s="27" customFormat="1" ht="22.5" customHeight="1" x14ac:dyDescent="0.2">
      <c r="A142" s="28"/>
      <c r="B142" s="1"/>
    </row>
    <row r="143" spans="1:2" s="27" customFormat="1" ht="16.5" customHeight="1" x14ac:dyDescent="0.2">
      <c r="A143" s="28"/>
      <c r="B143" s="1"/>
    </row>
    <row r="144" spans="1:2" s="27" customFormat="1" ht="24" customHeight="1" x14ac:dyDescent="0.2">
      <c r="A144" s="28"/>
      <c r="B144" s="1"/>
    </row>
    <row r="145" spans="1:2" s="27" customFormat="1" ht="18.75" customHeight="1" x14ac:dyDescent="0.2">
      <c r="A145" s="28"/>
      <c r="B145" s="1"/>
    </row>
    <row r="146" spans="1:2" s="27" customFormat="1" ht="30" customHeight="1" x14ac:dyDescent="0.2">
      <c r="A146" s="28"/>
      <c r="B146" s="1"/>
    </row>
    <row r="147" spans="1:2" s="27" customFormat="1" x14ac:dyDescent="0.2">
      <c r="A147" s="28"/>
      <c r="B147" s="1"/>
    </row>
    <row r="148" spans="1:2" s="27" customFormat="1" x14ac:dyDescent="0.2">
      <c r="A148" s="28"/>
      <c r="B148" s="1"/>
    </row>
    <row r="149" spans="1:2" s="27" customFormat="1" ht="20.25" customHeight="1" x14ac:dyDescent="0.2">
      <c r="A149" s="28"/>
      <c r="B149" s="1"/>
    </row>
    <row r="150" spans="1:2" s="27" customFormat="1" ht="21.75" customHeight="1" x14ac:dyDescent="0.2">
      <c r="A150" s="28"/>
      <c r="B150" s="1"/>
    </row>
    <row r="151" spans="1:2" s="27" customFormat="1" ht="20.25" customHeight="1" x14ac:dyDescent="0.2">
      <c r="A151" s="28"/>
      <c r="B151" s="1"/>
    </row>
    <row r="152" spans="1:2" s="27" customFormat="1" ht="20.25" customHeight="1" x14ac:dyDescent="0.2">
      <c r="A152" s="28"/>
      <c r="B152" s="1"/>
    </row>
    <row r="153" spans="1:2" s="27" customFormat="1" x14ac:dyDescent="0.2">
      <c r="A153" s="28"/>
      <c r="B153" s="1"/>
    </row>
    <row r="154" spans="1:2" s="27" customFormat="1" ht="21" customHeight="1" x14ac:dyDescent="0.2">
      <c r="A154" s="28"/>
      <c r="B154" s="1"/>
    </row>
    <row r="155" spans="1:2" s="27" customFormat="1" ht="18" customHeight="1" x14ac:dyDescent="0.2">
      <c r="A155" s="28"/>
      <c r="B155" s="1"/>
    </row>
    <row r="156" spans="1:2" s="27" customFormat="1" ht="18.75" customHeight="1" x14ac:dyDescent="0.2">
      <c r="A156" s="28"/>
      <c r="B156" s="1"/>
    </row>
    <row r="157" spans="1:2" s="27" customFormat="1" ht="19.5" customHeight="1" x14ac:dyDescent="0.2">
      <c r="A157" s="28"/>
      <c r="B157" s="1"/>
    </row>
    <row r="158" spans="1:2" s="27" customFormat="1" ht="18.75" customHeight="1" x14ac:dyDescent="0.2">
      <c r="A158" s="28"/>
      <c r="B158" s="1"/>
    </row>
    <row r="159" spans="1:2" s="27" customFormat="1" x14ac:dyDescent="0.2">
      <c r="B159" s="1"/>
    </row>
    <row r="160" spans="1:2" s="27" customFormat="1" x14ac:dyDescent="0.2">
      <c r="B160" s="1"/>
    </row>
    <row r="161" spans="1:2" s="27" customFormat="1" x14ac:dyDescent="0.2">
      <c r="B161" s="1"/>
    </row>
    <row r="162" spans="1:2" s="27" customFormat="1" x14ac:dyDescent="0.2">
      <c r="B162" s="1"/>
    </row>
    <row r="163" spans="1:2" s="27" customFormat="1" x14ac:dyDescent="0.2">
      <c r="B163" s="1"/>
    </row>
    <row r="164" spans="1:2" s="27" customFormat="1" x14ac:dyDescent="0.2">
      <c r="B164" s="1"/>
    </row>
    <row r="165" spans="1:2" s="27" customFormat="1" ht="20.25" x14ac:dyDescent="0.3">
      <c r="A165" s="50"/>
      <c r="B165" s="1"/>
    </row>
    <row r="166" spans="1:2" ht="15.75" x14ac:dyDescent="0.25">
      <c r="A166" s="51"/>
      <c r="B166" s="1"/>
    </row>
    <row r="167" spans="1:2" x14ac:dyDescent="0.2">
      <c r="B167" s="1"/>
    </row>
    <row r="168" spans="1:2" ht="15.75" customHeight="1" x14ac:dyDescent="0.2">
      <c r="B168" s="1"/>
    </row>
    <row r="169" spans="1:2" ht="16.5" customHeight="1" x14ac:dyDescent="0.2">
      <c r="B169" s="1"/>
    </row>
    <row r="170" spans="1:2" x14ac:dyDescent="0.2">
      <c r="B170" s="1"/>
    </row>
    <row r="171" spans="1:2" ht="22.5" customHeight="1" x14ac:dyDescent="0.2">
      <c r="B171" s="1"/>
    </row>
    <row r="172" spans="1:2" x14ac:dyDescent="0.2">
      <c r="B172" s="1"/>
    </row>
    <row r="173" spans="1:2" x14ac:dyDescent="0.2">
      <c r="B173" s="1"/>
    </row>
    <row r="174" spans="1:2" x14ac:dyDescent="0.2">
      <c r="B174" s="1"/>
    </row>
    <row r="175" spans="1:2" x14ac:dyDescent="0.2">
      <c r="B175" s="1"/>
    </row>
    <row r="176" spans="1:2" ht="18" customHeight="1" x14ac:dyDescent="0.2">
      <c r="B176" s="1"/>
    </row>
    <row r="177" spans="1:5" ht="20.25" customHeight="1" x14ac:dyDescent="0.2">
      <c r="B177" s="1"/>
    </row>
    <row r="178" spans="1:5" x14ac:dyDescent="0.2">
      <c r="B178" s="1"/>
    </row>
    <row r="179" spans="1:5" ht="33" customHeight="1" x14ac:dyDescent="0.2">
      <c r="B179" s="1"/>
    </row>
    <row r="180" spans="1:5" x14ac:dyDescent="0.2">
      <c r="B180" s="1"/>
    </row>
    <row r="181" spans="1:5" x14ac:dyDescent="0.2">
      <c r="B181" s="1"/>
    </row>
    <row r="182" spans="1:5" x14ac:dyDescent="0.2">
      <c r="B182" s="1"/>
    </row>
    <row r="183" spans="1:5" x14ac:dyDescent="0.2">
      <c r="B183" s="1"/>
    </row>
    <row r="184" spans="1:5" x14ac:dyDescent="0.2">
      <c r="B184" s="1"/>
    </row>
    <row r="185" spans="1:5" x14ac:dyDescent="0.2">
      <c r="B185" s="1"/>
    </row>
    <row r="186" spans="1:5" x14ac:dyDescent="0.2">
      <c r="B186" s="1"/>
    </row>
    <row r="187" spans="1:5" x14ac:dyDescent="0.2">
      <c r="B187" s="1"/>
    </row>
    <row r="188" spans="1:5" x14ac:dyDescent="0.2">
      <c r="B188" s="1"/>
    </row>
    <row r="189" spans="1:5" x14ac:dyDescent="0.2">
      <c r="B189" s="1"/>
    </row>
    <row r="192" spans="1:5" x14ac:dyDescent="0.2">
      <c r="A192" s="2"/>
      <c r="B192" s="21"/>
      <c r="C192" s="21"/>
      <c r="D192" s="21"/>
      <c r="E192" s="21"/>
    </row>
    <row r="193" spans="6:6" x14ac:dyDescent="0.2">
      <c r="F193" s="52"/>
    </row>
  </sheetData>
  <conditionalFormatting sqref="A6:E36">
    <cfRule type="expression" dxfId="2" priority="3">
      <formula>WEEKDAY($A7,1)=1</formula>
    </cfRule>
    <cfRule type="expression" dxfId="1" priority="4">
      <formula>WEEKDAY($A6,1)=1</formula>
    </cfRule>
  </conditionalFormatting>
  <conditionalFormatting sqref="A35:E36">
    <cfRule type="expression" dxfId="0" priority="2">
      <formula>IF(A35=1,"")</formula>
    </cfRule>
  </conditionalFormatting>
  <dataValidations count="1">
    <dataValidation type="list" allowBlank="1" showInputMessage="1" showErrorMessage="1" sqref="H7" xr:uid="{00000000-0002-0000-0B00-000000000000}">
      <formula1>$K$7:$K$9</formula1>
      <formula2>0</formula2>
    </dataValidation>
  </dataValidations>
  <printOptions horizontalCentered="1" verticalCentered="1"/>
  <pageMargins left="0.15763888888888899" right="0.196527777777778" top="0.43333333333333302" bottom="0.43333333333333302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93"/>
  <sheetViews>
    <sheetView zoomScaleNormal="100" workbookViewId="0">
      <selection activeCell="I30" sqref="I30"/>
    </sheetView>
  </sheetViews>
  <sheetFormatPr baseColWidth="10" defaultColWidth="10.7109375" defaultRowHeight="12.75" x14ac:dyDescent="0.2"/>
  <cols>
    <col min="1" max="1" width="12.7109375" style="1" customWidth="1"/>
    <col min="2" max="2" width="35" customWidth="1"/>
    <col min="3" max="3" width="62.140625" customWidth="1"/>
    <col min="4" max="4" width="20.85546875" customWidth="1"/>
    <col min="5" max="5" width="23.5703125" customWidth="1"/>
    <col min="6" max="6" width="7" customWidth="1"/>
    <col min="7" max="7" width="15.5703125" style="1" customWidth="1"/>
    <col min="8" max="8" width="32.7109375" customWidth="1"/>
    <col min="9" max="9" width="42.5703125" customWidth="1"/>
    <col min="10" max="10" width="18" customWidth="1"/>
    <col min="11" max="11" width="21.28515625" customWidth="1"/>
  </cols>
  <sheetData>
    <row r="1" spans="1:12" x14ac:dyDescent="0.2">
      <c r="A1" s="29"/>
      <c r="B1" s="27"/>
      <c r="C1" s="27"/>
      <c r="D1" s="27"/>
      <c r="E1" s="27"/>
      <c r="L1" s="2"/>
    </row>
    <row r="2" spans="1:12" ht="19.5" customHeight="1" x14ac:dyDescent="0.3">
      <c r="A2" s="29"/>
      <c r="B2" s="30" t="s">
        <v>98</v>
      </c>
      <c r="C2" s="31">
        <v>2024</v>
      </c>
      <c r="D2" s="32"/>
      <c r="E2" s="32"/>
      <c r="F2" s="6"/>
      <c r="G2" s="2"/>
    </row>
    <row r="3" spans="1:12" ht="13.5" customHeight="1" x14ac:dyDescent="0.25">
      <c r="A3" s="33"/>
      <c r="B3" s="33"/>
      <c r="C3" s="33"/>
      <c r="D3" s="33"/>
      <c r="E3" s="33"/>
      <c r="F3" s="34"/>
      <c r="G3" s="2"/>
      <c r="J3" s="8"/>
    </row>
    <row r="4" spans="1:12" ht="18.75" customHeight="1" x14ac:dyDescent="0.25">
      <c r="A4" s="9" t="s">
        <v>99</v>
      </c>
      <c r="B4" s="9" t="s">
        <v>2</v>
      </c>
      <c r="C4" s="10" t="s">
        <v>3</v>
      </c>
      <c r="D4" s="9" t="s">
        <v>4</v>
      </c>
      <c r="E4" s="9" t="s">
        <v>5</v>
      </c>
      <c r="G4" s="2"/>
      <c r="J4" s="8"/>
    </row>
    <row r="5" spans="1:12" x14ac:dyDescent="0.2">
      <c r="A5" s="11"/>
      <c r="B5" s="12"/>
      <c r="C5" s="12"/>
      <c r="D5" s="12"/>
      <c r="E5" s="12"/>
      <c r="G5" s="2"/>
      <c r="J5" s="8"/>
    </row>
    <row r="6" spans="1:12" ht="19.5" customHeight="1" x14ac:dyDescent="0.2">
      <c r="A6" s="13">
        <f>Mois</f>
        <v>0</v>
      </c>
      <c r="B6" s="14"/>
      <c r="C6" s="15"/>
      <c r="D6" s="14"/>
      <c r="E6" s="14"/>
      <c r="F6" s="35"/>
      <c r="J6" s="8"/>
      <c r="L6" s="2"/>
    </row>
    <row r="7" spans="1:12" ht="19.5" customHeight="1" x14ac:dyDescent="0.2">
      <c r="A7" s="13">
        <f t="shared" ref="A7:A36" si="0">IF(A6&lt;&gt;"", IF(MONTH(A6+1)=MONTH($A$6),A6+1,""),"")</f>
        <v>1</v>
      </c>
      <c r="B7" s="14" t="s">
        <v>100</v>
      </c>
      <c r="C7" s="16" t="s">
        <v>101</v>
      </c>
      <c r="D7" s="14" t="s">
        <v>102</v>
      </c>
      <c r="E7" s="14"/>
      <c r="F7" s="35"/>
      <c r="H7" s="36"/>
      <c r="J7" s="8"/>
      <c r="K7" s="8"/>
      <c r="L7" s="2"/>
    </row>
    <row r="8" spans="1:12" ht="19.5" customHeight="1" x14ac:dyDescent="0.2">
      <c r="A8" s="13">
        <f t="shared" si="0"/>
        <v>2</v>
      </c>
      <c r="B8" s="14" t="s">
        <v>103</v>
      </c>
      <c r="C8" s="16" t="s">
        <v>104</v>
      </c>
      <c r="D8" s="14" t="s">
        <v>28</v>
      </c>
      <c r="E8" s="14" t="s">
        <v>105</v>
      </c>
      <c r="F8" s="35"/>
      <c r="H8" s="37"/>
      <c r="J8" s="8"/>
      <c r="K8" s="8"/>
      <c r="L8" s="2"/>
    </row>
    <row r="9" spans="1:12" ht="19.5" customHeight="1" x14ac:dyDescent="0.2">
      <c r="A9" s="38">
        <f t="shared" si="0"/>
        <v>3</v>
      </c>
      <c r="B9" s="39" t="s">
        <v>106</v>
      </c>
      <c r="C9" s="40" t="s">
        <v>107</v>
      </c>
      <c r="D9" s="39" t="s">
        <v>108</v>
      </c>
      <c r="E9" s="39" t="s">
        <v>64</v>
      </c>
      <c r="F9" s="35"/>
      <c r="J9" s="8"/>
      <c r="K9" s="8"/>
      <c r="L9" s="2"/>
    </row>
    <row r="10" spans="1:12" s="1" customFormat="1" ht="19.5" customHeight="1" x14ac:dyDescent="0.2">
      <c r="A10" s="38">
        <f t="shared" si="0"/>
        <v>4</v>
      </c>
      <c r="B10" s="41" t="s">
        <v>25</v>
      </c>
      <c r="C10" s="42" t="s">
        <v>109</v>
      </c>
      <c r="D10" s="41" t="s">
        <v>12</v>
      </c>
      <c r="E10" s="39" t="s">
        <v>110</v>
      </c>
      <c r="F10" s="43"/>
      <c r="J10" s="8"/>
      <c r="L10" s="21"/>
    </row>
    <row r="11" spans="1:12" ht="19.5" customHeight="1" x14ac:dyDescent="0.2">
      <c r="A11" s="13">
        <f t="shared" si="0"/>
        <v>5</v>
      </c>
      <c r="B11" s="14" t="s">
        <v>111</v>
      </c>
      <c r="C11" s="16" t="s">
        <v>112</v>
      </c>
      <c r="D11" s="14" t="s">
        <v>27</v>
      </c>
      <c r="E11" s="14" t="s">
        <v>113</v>
      </c>
      <c r="F11" s="27"/>
      <c r="H11" s="22"/>
      <c r="J11" s="8"/>
      <c r="L11" s="2"/>
    </row>
    <row r="12" spans="1:12" ht="19.5" customHeight="1" x14ac:dyDescent="0.2">
      <c r="A12" s="13">
        <f t="shared" si="0"/>
        <v>6</v>
      </c>
      <c r="B12" s="14" t="s">
        <v>43</v>
      </c>
      <c r="C12" s="16" t="s">
        <v>114</v>
      </c>
      <c r="D12" s="14"/>
      <c r="E12" s="14" t="s">
        <v>115</v>
      </c>
      <c r="F12" s="27"/>
      <c r="H12" s="8"/>
      <c r="J12" s="8"/>
      <c r="L12" s="2"/>
    </row>
    <row r="13" spans="1:12" ht="19.5" customHeight="1" x14ac:dyDescent="0.2">
      <c r="A13" s="13">
        <f t="shared" si="0"/>
        <v>7</v>
      </c>
      <c r="B13" s="14" t="s">
        <v>116</v>
      </c>
      <c r="C13" s="16" t="s">
        <v>117</v>
      </c>
      <c r="D13" s="14"/>
      <c r="E13" s="14" t="s">
        <v>83</v>
      </c>
      <c r="F13" s="27"/>
      <c r="J13" s="8"/>
      <c r="L13" s="2"/>
    </row>
    <row r="14" spans="1:12" ht="19.5" customHeight="1" x14ac:dyDescent="0.2">
      <c r="A14" s="13">
        <f t="shared" si="0"/>
        <v>8</v>
      </c>
      <c r="B14" s="14" t="s">
        <v>118</v>
      </c>
      <c r="C14" s="16" t="s">
        <v>119</v>
      </c>
      <c r="D14" s="14"/>
      <c r="E14" s="14" t="s">
        <v>13</v>
      </c>
      <c r="F14" s="27"/>
      <c r="J14" s="8"/>
      <c r="L14" s="2"/>
    </row>
    <row r="15" spans="1:12" ht="19.5" customHeight="1" x14ac:dyDescent="0.2">
      <c r="A15" s="13">
        <f t="shared" si="0"/>
        <v>9</v>
      </c>
      <c r="B15" s="14" t="s">
        <v>120</v>
      </c>
      <c r="C15" s="16" t="s">
        <v>121</v>
      </c>
      <c r="D15" s="14" t="s">
        <v>122</v>
      </c>
      <c r="E15" s="14" t="s">
        <v>123</v>
      </c>
      <c r="F15" s="27"/>
      <c r="H15" s="8"/>
      <c r="L15" s="2"/>
    </row>
    <row r="16" spans="1:12" ht="19.5" customHeight="1" x14ac:dyDescent="0.2">
      <c r="A16" s="38">
        <f t="shared" si="0"/>
        <v>10</v>
      </c>
      <c r="B16" s="41" t="s">
        <v>124</v>
      </c>
      <c r="C16" s="42" t="s">
        <v>125</v>
      </c>
      <c r="D16" s="41" t="s">
        <v>8</v>
      </c>
      <c r="E16" s="39" t="s">
        <v>126</v>
      </c>
      <c r="F16" s="27"/>
      <c r="L16" s="2"/>
    </row>
    <row r="17" spans="1:12" ht="19.5" customHeight="1" x14ac:dyDescent="0.2">
      <c r="A17" s="38">
        <f t="shared" si="0"/>
        <v>11</v>
      </c>
      <c r="B17" s="39" t="s">
        <v>25</v>
      </c>
      <c r="C17" s="40" t="s">
        <v>127</v>
      </c>
      <c r="D17" s="39" t="s">
        <v>12</v>
      </c>
      <c r="E17" s="39" t="s">
        <v>128</v>
      </c>
      <c r="F17" s="27"/>
      <c r="L17" s="2"/>
    </row>
    <row r="18" spans="1:12" ht="19.5" customHeight="1" x14ac:dyDescent="0.2">
      <c r="A18" s="13">
        <f t="shared" si="0"/>
        <v>12</v>
      </c>
      <c r="B18" s="14" t="s">
        <v>129</v>
      </c>
      <c r="C18" s="16" t="s">
        <v>130</v>
      </c>
      <c r="D18" s="14" t="s">
        <v>16</v>
      </c>
      <c r="E18" s="14" t="s">
        <v>131</v>
      </c>
      <c r="F18" s="27"/>
      <c r="L18" s="2"/>
    </row>
    <row r="19" spans="1:12" ht="19.5" customHeight="1" x14ac:dyDescent="0.2">
      <c r="A19" s="13">
        <f t="shared" si="0"/>
        <v>13</v>
      </c>
      <c r="B19" s="14" t="s">
        <v>132</v>
      </c>
      <c r="C19" s="16" t="s">
        <v>133</v>
      </c>
      <c r="D19" s="14" t="s">
        <v>28</v>
      </c>
      <c r="E19" s="14" t="s">
        <v>105</v>
      </c>
      <c r="F19" s="27"/>
      <c r="L19" s="2"/>
    </row>
    <row r="20" spans="1:12" ht="19.5" customHeight="1" x14ac:dyDescent="0.2">
      <c r="A20" s="13">
        <f t="shared" si="0"/>
        <v>14</v>
      </c>
      <c r="B20" s="14" t="s">
        <v>134</v>
      </c>
      <c r="C20" s="16" t="s">
        <v>135</v>
      </c>
      <c r="D20" s="14"/>
      <c r="E20" s="15" t="s">
        <v>136</v>
      </c>
      <c r="F20" s="27"/>
      <c r="L20" s="2"/>
    </row>
    <row r="21" spans="1:12" ht="19.5" customHeight="1" x14ac:dyDescent="0.2">
      <c r="A21" s="13">
        <f t="shared" si="0"/>
        <v>15</v>
      </c>
      <c r="B21" s="14" t="s">
        <v>137</v>
      </c>
      <c r="C21" s="16" t="s">
        <v>138</v>
      </c>
      <c r="D21" s="14"/>
      <c r="E21" s="14" t="s">
        <v>139</v>
      </c>
      <c r="F21" s="27"/>
      <c r="L21" s="2"/>
    </row>
    <row r="22" spans="1:12" ht="19.5" customHeight="1" x14ac:dyDescent="0.2">
      <c r="A22" s="13">
        <f t="shared" si="0"/>
        <v>16</v>
      </c>
      <c r="B22" s="19" t="s">
        <v>140</v>
      </c>
      <c r="C22" s="20" t="s">
        <v>141</v>
      </c>
      <c r="D22" s="19" t="s">
        <v>142</v>
      </c>
      <c r="E22" s="14" t="s">
        <v>105</v>
      </c>
      <c r="F22" s="27"/>
      <c r="L22" s="2"/>
    </row>
    <row r="23" spans="1:12" ht="19.5" customHeight="1" x14ac:dyDescent="0.2">
      <c r="A23" s="38">
        <f t="shared" si="0"/>
        <v>17</v>
      </c>
      <c r="B23" s="39" t="s">
        <v>143</v>
      </c>
      <c r="C23" s="39" t="s">
        <v>144</v>
      </c>
      <c r="D23" s="44" t="s">
        <v>12</v>
      </c>
      <c r="E23" s="39" t="s">
        <v>145</v>
      </c>
      <c r="F23" s="27"/>
      <c r="L23" s="2"/>
    </row>
    <row r="24" spans="1:12" ht="19.5" customHeight="1" x14ac:dyDescent="0.2">
      <c r="A24" s="38">
        <f t="shared" si="0"/>
        <v>18</v>
      </c>
      <c r="B24" s="39" t="s">
        <v>146</v>
      </c>
      <c r="C24" s="39" t="s">
        <v>147</v>
      </c>
      <c r="D24" s="39" t="s">
        <v>27</v>
      </c>
      <c r="E24" s="39" t="s">
        <v>51</v>
      </c>
      <c r="F24" s="27"/>
      <c r="L24" s="2"/>
    </row>
    <row r="25" spans="1:12" ht="19.5" customHeight="1" x14ac:dyDescent="0.2">
      <c r="A25" s="13">
        <f t="shared" si="0"/>
        <v>19</v>
      </c>
      <c r="B25" s="14" t="s">
        <v>148</v>
      </c>
      <c r="C25" s="14" t="s">
        <v>149</v>
      </c>
      <c r="D25" s="24" t="s">
        <v>150</v>
      </c>
      <c r="E25" s="14" t="s">
        <v>151</v>
      </c>
      <c r="F25" s="27"/>
      <c r="L25" s="2"/>
    </row>
    <row r="26" spans="1:12" ht="19.5" customHeight="1" x14ac:dyDescent="0.2">
      <c r="A26" s="13">
        <f t="shared" si="0"/>
        <v>20</v>
      </c>
      <c r="B26" s="14" t="s">
        <v>152</v>
      </c>
      <c r="C26" s="14" t="s">
        <v>153</v>
      </c>
      <c r="D26" s="23" t="s">
        <v>154</v>
      </c>
      <c r="E26" s="14" t="s">
        <v>155</v>
      </c>
      <c r="F26" s="27"/>
      <c r="L26" s="2"/>
    </row>
    <row r="27" spans="1:12" ht="19.5" customHeight="1" x14ac:dyDescent="0.3">
      <c r="A27" s="13">
        <f t="shared" si="0"/>
        <v>21</v>
      </c>
      <c r="B27" s="14" t="s">
        <v>156</v>
      </c>
      <c r="C27" s="14" t="s">
        <v>157</v>
      </c>
      <c r="D27" s="14" t="s">
        <v>158</v>
      </c>
      <c r="E27" s="14" t="s">
        <v>77</v>
      </c>
      <c r="F27" s="4"/>
      <c r="L27" s="2"/>
    </row>
    <row r="28" spans="1:12" ht="19.5" customHeight="1" x14ac:dyDescent="0.2">
      <c r="A28" s="13">
        <f t="shared" si="0"/>
        <v>22</v>
      </c>
      <c r="B28" s="19" t="s">
        <v>159</v>
      </c>
      <c r="C28" s="20" t="s">
        <v>160</v>
      </c>
      <c r="D28" s="19" t="s">
        <v>96</v>
      </c>
      <c r="E28" s="14" t="s">
        <v>131</v>
      </c>
      <c r="F28" s="27"/>
      <c r="L28" s="2"/>
    </row>
    <row r="29" spans="1:12" ht="19.5" customHeight="1" x14ac:dyDescent="0.2">
      <c r="A29" s="13">
        <f t="shared" si="0"/>
        <v>23</v>
      </c>
      <c r="B29" s="14"/>
      <c r="C29" s="14" t="s">
        <v>161</v>
      </c>
      <c r="D29" s="23"/>
      <c r="E29" s="14"/>
      <c r="F29" s="27"/>
      <c r="L29" s="2"/>
    </row>
    <row r="30" spans="1:12" ht="19.5" customHeight="1" x14ac:dyDescent="0.2">
      <c r="A30" s="38">
        <f t="shared" si="0"/>
        <v>24</v>
      </c>
      <c r="B30" s="39" t="s">
        <v>162</v>
      </c>
      <c r="C30" s="39" t="s">
        <v>163</v>
      </c>
      <c r="D30" s="39" t="s">
        <v>164</v>
      </c>
      <c r="E30" s="39" t="s">
        <v>131</v>
      </c>
      <c r="F30" s="27"/>
      <c r="L30" s="2"/>
    </row>
    <row r="31" spans="1:12" ht="19.5" customHeight="1" x14ac:dyDescent="0.2">
      <c r="A31" s="38">
        <f t="shared" si="0"/>
        <v>25</v>
      </c>
      <c r="B31" s="39" t="s">
        <v>165</v>
      </c>
      <c r="C31" s="40" t="s">
        <v>166</v>
      </c>
      <c r="D31" s="39" t="s">
        <v>167</v>
      </c>
      <c r="E31" s="39" t="s">
        <v>168</v>
      </c>
      <c r="F31" s="27"/>
      <c r="L31" s="2"/>
    </row>
    <row r="32" spans="1:12" ht="19.5" customHeight="1" x14ac:dyDescent="0.3">
      <c r="A32" s="13">
        <f t="shared" si="0"/>
        <v>26</v>
      </c>
      <c r="B32" s="19" t="s">
        <v>169</v>
      </c>
      <c r="C32" s="20" t="s">
        <v>170</v>
      </c>
      <c r="D32" s="19"/>
      <c r="E32" s="14" t="s">
        <v>171</v>
      </c>
      <c r="F32" s="31"/>
      <c r="L32" s="2"/>
    </row>
    <row r="33" spans="1:12" ht="19.5" customHeight="1" x14ac:dyDescent="0.3">
      <c r="A33" s="13">
        <f t="shared" si="0"/>
        <v>27</v>
      </c>
      <c r="B33" s="14" t="s">
        <v>172</v>
      </c>
      <c r="C33" s="16" t="s">
        <v>173</v>
      </c>
      <c r="D33" s="14" t="s">
        <v>27</v>
      </c>
      <c r="E33" s="14" t="s">
        <v>131</v>
      </c>
      <c r="F33" s="4"/>
      <c r="L33" s="2"/>
    </row>
    <row r="34" spans="1:12" ht="19.5" customHeight="1" x14ac:dyDescent="0.3">
      <c r="A34" s="13">
        <f t="shared" si="0"/>
        <v>28</v>
      </c>
      <c r="B34" s="14" t="s">
        <v>174</v>
      </c>
      <c r="C34" s="15" t="s">
        <v>175</v>
      </c>
      <c r="D34" s="14" t="s">
        <v>176</v>
      </c>
      <c r="E34" s="14" t="s">
        <v>131</v>
      </c>
      <c r="F34" s="4"/>
      <c r="L34" s="2"/>
    </row>
    <row r="35" spans="1:12" ht="19.5" customHeight="1" x14ac:dyDescent="0.3">
      <c r="A35" s="13">
        <f t="shared" si="0"/>
        <v>29</v>
      </c>
      <c r="B35" s="14" t="s">
        <v>177</v>
      </c>
      <c r="C35" s="16" t="s">
        <v>178</v>
      </c>
      <c r="D35" s="14"/>
      <c r="E35" s="14" t="s">
        <v>179</v>
      </c>
      <c r="F35" s="4"/>
      <c r="L35" s="2"/>
    </row>
    <row r="36" spans="1:12" ht="19.5" customHeight="1" x14ac:dyDescent="0.3">
      <c r="A36" s="13">
        <f t="shared" si="0"/>
        <v>30</v>
      </c>
      <c r="B36" s="19"/>
      <c r="C36" s="20"/>
      <c r="D36" s="19"/>
      <c r="E36" s="14"/>
      <c r="F36" s="4"/>
      <c r="L36" s="2"/>
    </row>
    <row r="37" spans="1:12" ht="19.5" customHeight="1" x14ac:dyDescent="0.3">
      <c r="A37" s="45"/>
      <c r="B37" s="14"/>
      <c r="C37" s="14"/>
      <c r="D37" s="14"/>
      <c r="E37" s="14"/>
      <c r="F37" s="4"/>
      <c r="L37" s="2"/>
    </row>
    <row r="38" spans="1:12" ht="19.5" customHeight="1" x14ac:dyDescent="0.3">
      <c r="F38" s="4"/>
      <c r="L38" s="2"/>
    </row>
    <row r="39" spans="1:12" ht="19.5" customHeight="1" x14ac:dyDescent="0.3">
      <c r="F39" s="4"/>
      <c r="L39" s="2"/>
    </row>
    <row r="40" spans="1:12" ht="17.25" customHeight="1" x14ac:dyDescent="0.3">
      <c r="F40" s="4"/>
      <c r="L40" s="2"/>
    </row>
    <row r="41" spans="1:12" ht="21" customHeight="1" x14ac:dyDescent="0.3">
      <c r="F41" s="4"/>
      <c r="L41" s="2"/>
    </row>
    <row r="42" spans="1:12" ht="22.5" customHeight="1" x14ac:dyDescent="0.3">
      <c r="F42" s="4"/>
      <c r="L42" s="2"/>
    </row>
    <row r="43" spans="1:12" ht="21.75" customHeight="1" x14ac:dyDescent="0.3">
      <c r="F43" s="4"/>
      <c r="L43" s="2"/>
    </row>
    <row r="44" spans="1:12" ht="21.75" customHeight="1" x14ac:dyDescent="0.3">
      <c r="A44" s="2"/>
      <c r="B44" s="21"/>
      <c r="C44" s="21"/>
      <c r="D44" s="21"/>
      <c r="E44" s="21"/>
      <c r="F44" s="4"/>
      <c r="L44" s="2"/>
    </row>
    <row r="45" spans="1:12" ht="20.25" customHeight="1" x14ac:dyDescent="0.3">
      <c r="F45" s="4"/>
      <c r="L45" s="2"/>
    </row>
    <row r="46" spans="1:12" ht="21" customHeight="1" x14ac:dyDescent="0.3">
      <c r="F46" s="4"/>
      <c r="L46" s="2"/>
    </row>
    <row r="47" spans="1:12" ht="16.5" customHeight="1" x14ac:dyDescent="0.3">
      <c r="F47" s="4"/>
      <c r="L47" s="2"/>
    </row>
    <row r="48" spans="1:12" ht="21" customHeight="1" x14ac:dyDescent="0.3">
      <c r="F48" s="4"/>
      <c r="L48" s="2"/>
    </row>
    <row r="49" spans="6:12" ht="21.75" customHeight="1" x14ac:dyDescent="0.3">
      <c r="F49" s="4"/>
      <c r="L49" s="2"/>
    </row>
    <row r="50" spans="6:12" ht="23.25" customHeight="1" x14ac:dyDescent="0.3">
      <c r="F50" s="4"/>
      <c r="L50" s="2"/>
    </row>
    <row r="51" spans="6:12" ht="24" customHeight="1" x14ac:dyDescent="0.3">
      <c r="F51" s="4"/>
      <c r="L51" s="2"/>
    </row>
    <row r="52" spans="6:12" ht="18" customHeight="1" x14ac:dyDescent="0.3">
      <c r="F52" s="4"/>
      <c r="L52" s="2"/>
    </row>
    <row r="53" spans="6:12" ht="15.75" customHeight="1" x14ac:dyDescent="0.3">
      <c r="F53" s="4"/>
      <c r="L53" s="2"/>
    </row>
    <row r="54" spans="6:12" ht="18.75" customHeight="1" x14ac:dyDescent="0.3">
      <c r="F54" s="4"/>
      <c r="L54" s="2"/>
    </row>
    <row r="55" spans="6:12" ht="21" customHeight="1" x14ac:dyDescent="0.3">
      <c r="F55" s="4"/>
      <c r="L55" s="2"/>
    </row>
    <row r="56" spans="6:12" ht="21.75" customHeight="1" x14ac:dyDescent="0.3">
      <c r="F56" s="4"/>
      <c r="L56" s="2"/>
    </row>
    <row r="57" spans="6:12" ht="20.25" x14ac:dyDescent="0.3">
      <c r="F57" s="4"/>
      <c r="L57" s="2"/>
    </row>
    <row r="58" spans="6:12" ht="20.25" x14ac:dyDescent="0.3">
      <c r="F58" s="4"/>
      <c r="L58" s="2"/>
    </row>
    <row r="59" spans="6:12" ht="17.25" customHeight="1" x14ac:dyDescent="0.3">
      <c r="F59" s="4"/>
      <c r="L59" s="2"/>
    </row>
    <row r="60" spans="6:12" ht="18" customHeight="1" x14ac:dyDescent="0.3">
      <c r="F60" s="4"/>
      <c r="L60" s="2"/>
    </row>
    <row r="61" spans="6:12" ht="18.75" customHeight="1" x14ac:dyDescent="0.3">
      <c r="F61" s="4"/>
      <c r="L61" s="2"/>
    </row>
    <row r="62" spans="6:12" ht="20.25" x14ac:dyDescent="0.3">
      <c r="F62" s="4"/>
      <c r="L62" s="2"/>
    </row>
    <row r="63" spans="6:12" ht="19.5" customHeight="1" x14ac:dyDescent="0.3">
      <c r="F63" s="4"/>
      <c r="L63" s="2"/>
    </row>
    <row r="64" spans="6:12" ht="20.25" x14ac:dyDescent="0.3">
      <c r="F64" s="4"/>
      <c r="L64" s="2"/>
    </row>
    <row r="65" spans="6:12" ht="20.25" x14ac:dyDescent="0.3">
      <c r="F65" s="4"/>
      <c r="L65" s="2"/>
    </row>
    <row r="66" spans="6:12" ht="20.25" x14ac:dyDescent="0.3">
      <c r="F66" s="4"/>
      <c r="L66" s="2"/>
    </row>
    <row r="67" spans="6:12" ht="20.25" x14ac:dyDescent="0.3">
      <c r="F67" s="4"/>
      <c r="L67" s="2"/>
    </row>
    <row r="68" spans="6:12" ht="20.25" x14ac:dyDescent="0.3">
      <c r="F68" s="4"/>
      <c r="L68" s="2"/>
    </row>
    <row r="69" spans="6:12" ht="20.25" x14ac:dyDescent="0.3">
      <c r="F69" s="31"/>
      <c r="L69" s="2"/>
    </row>
    <row r="70" spans="6:12" ht="18.75" customHeight="1" x14ac:dyDescent="0.3">
      <c r="F70" s="4"/>
      <c r="L70" s="2"/>
    </row>
    <row r="71" spans="6:12" ht="22.5" customHeight="1" x14ac:dyDescent="0.2">
      <c r="F71" s="46"/>
      <c r="L71" s="2"/>
    </row>
    <row r="72" spans="6:12" ht="14.25" customHeight="1" x14ac:dyDescent="0.2">
      <c r="F72" s="47"/>
      <c r="L72" s="2"/>
    </row>
    <row r="73" spans="6:12" ht="27.75" customHeight="1" x14ac:dyDescent="0.2">
      <c r="F73" s="47"/>
      <c r="L73" s="2"/>
    </row>
    <row r="74" spans="6:12" ht="25.5" customHeight="1" x14ac:dyDescent="0.2">
      <c r="F74" s="47"/>
      <c r="L74" s="2"/>
    </row>
    <row r="75" spans="6:12" ht="23.25" customHeight="1" x14ac:dyDescent="0.2">
      <c r="F75" s="47"/>
      <c r="L75" s="2"/>
    </row>
    <row r="76" spans="6:12" ht="26.25" customHeight="1" x14ac:dyDescent="0.2">
      <c r="F76" s="47"/>
      <c r="L76" s="2"/>
    </row>
    <row r="77" spans="6:12" ht="28.5" customHeight="1" x14ac:dyDescent="0.2">
      <c r="F77" s="48"/>
      <c r="L77" s="2"/>
    </row>
    <row r="78" spans="6:12" ht="13.5" customHeight="1" x14ac:dyDescent="0.2">
      <c r="F78" s="47"/>
      <c r="L78" s="2"/>
    </row>
    <row r="79" spans="6:12" ht="27.75" customHeight="1" x14ac:dyDescent="0.2">
      <c r="F79" s="47"/>
      <c r="L79" s="2"/>
    </row>
    <row r="80" spans="6:12" ht="26.25" customHeight="1" x14ac:dyDescent="0.2">
      <c r="F80" s="47"/>
      <c r="L80" s="2"/>
    </row>
    <row r="81" spans="6:12" ht="15" x14ac:dyDescent="0.2">
      <c r="F81" s="47"/>
      <c r="L81" s="2"/>
    </row>
    <row r="82" spans="6:12" ht="15" x14ac:dyDescent="0.2">
      <c r="F82" s="47"/>
      <c r="L82" s="2"/>
    </row>
    <row r="83" spans="6:12" ht="24.75" customHeight="1" x14ac:dyDescent="0.2">
      <c r="F83" s="47"/>
      <c r="L83" s="2"/>
    </row>
    <row r="84" spans="6:12" ht="18.75" customHeight="1" x14ac:dyDescent="0.2">
      <c r="F84" s="47"/>
      <c r="L84" s="2"/>
    </row>
    <row r="85" spans="6:12" ht="26.25" customHeight="1" x14ac:dyDescent="0.2">
      <c r="F85" s="47"/>
      <c r="L85" s="2"/>
    </row>
    <row r="86" spans="6:12" ht="27.75" customHeight="1" x14ac:dyDescent="0.2">
      <c r="F86" s="47"/>
      <c r="L86" s="2"/>
    </row>
    <row r="87" spans="6:12" ht="28.5" customHeight="1" x14ac:dyDescent="0.2">
      <c r="F87" s="47"/>
      <c r="L87" s="2"/>
    </row>
    <row r="88" spans="6:12" ht="27.75" customHeight="1" x14ac:dyDescent="0.2">
      <c r="F88" s="47"/>
      <c r="L88" s="2"/>
    </row>
    <row r="89" spans="6:12" ht="25.5" customHeight="1" x14ac:dyDescent="0.2">
      <c r="F89" s="47"/>
      <c r="L89" s="2"/>
    </row>
    <row r="90" spans="6:12" ht="15" x14ac:dyDescent="0.2">
      <c r="F90" s="47"/>
      <c r="L90" s="2"/>
    </row>
    <row r="91" spans="6:12" ht="27.75" customHeight="1" x14ac:dyDescent="0.2">
      <c r="F91" s="47"/>
      <c r="L91" s="2"/>
    </row>
    <row r="92" spans="6:12" ht="30.75" customHeight="1" x14ac:dyDescent="0.2">
      <c r="F92" s="47"/>
      <c r="L92" s="2"/>
    </row>
    <row r="93" spans="6:12" ht="25.5" customHeight="1" x14ac:dyDescent="0.2">
      <c r="F93" s="47"/>
      <c r="L93" s="2"/>
    </row>
    <row r="94" spans="6:12" ht="28.5" customHeight="1" x14ac:dyDescent="0.2">
      <c r="F94" s="47"/>
      <c r="L94" s="2"/>
    </row>
    <row r="95" spans="6:12" ht="25.5" customHeight="1" x14ac:dyDescent="0.2">
      <c r="F95" s="47"/>
      <c r="L95" s="2"/>
    </row>
    <row r="96" spans="6:12" ht="15" x14ac:dyDescent="0.2">
      <c r="F96" s="47"/>
      <c r="L96" s="2"/>
    </row>
    <row r="97" spans="1:12" ht="15" x14ac:dyDescent="0.2">
      <c r="F97" s="47"/>
      <c r="L97" s="2"/>
    </row>
    <row r="98" spans="1:12" s="27" customFormat="1" ht="15" x14ac:dyDescent="0.2">
      <c r="A98" s="1"/>
      <c r="C98"/>
      <c r="F98" s="47"/>
      <c r="G98" s="1"/>
      <c r="L98" s="28"/>
    </row>
    <row r="99" spans="1:12" s="27" customFormat="1" ht="15.75" x14ac:dyDescent="0.25">
      <c r="A99" s="1"/>
      <c r="C99"/>
      <c r="F99" s="33"/>
      <c r="G99" s="1"/>
      <c r="L99" s="28"/>
    </row>
    <row r="100" spans="1:12" s="27" customFormat="1" ht="23.25" customHeight="1" x14ac:dyDescent="0.25">
      <c r="A100" s="1"/>
      <c r="C100"/>
      <c r="F100" s="49"/>
      <c r="G100" s="1"/>
      <c r="L100" s="28"/>
    </row>
    <row r="101" spans="1:12" s="27" customFormat="1" ht="21.75" customHeight="1" x14ac:dyDescent="0.2">
      <c r="A101" s="1"/>
      <c r="C101"/>
      <c r="F101" s="47"/>
      <c r="G101" s="1"/>
      <c r="L101" s="28"/>
    </row>
    <row r="102" spans="1:12" s="27" customFormat="1" ht="15.75" customHeight="1" x14ac:dyDescent="0.25">
      <c r="A102" s="1"/>
      <c r="C102"/>
      <c r="F102" s="49"/>
      <c r="G102" s="1"/>
      <c r="L102" s="28"/>
    </row>
    <row r="103" spans="1:12" s="27" customFormat="1" ht="19.5" customHeight="1" x14ac:dyDescent="0.25">
      <c r="A103" s="1"/>
      <c r="C103"/>
      <c r="F103" s="33"/>
      <c r="G103" s="1"/>
      <c r="L103" s="28"/>
    </row>
    <row r="104" spans="1:12" s="27" customFormat="1" ht="15.75" x14ac:dyDescent="0.25">
      <c r="A104" s="1"/>
      <c r="C104"/>
      <c r="F104" s="33"/>
      <c r="G104" s="1"/>
      <c r="L104" s="28"/>
    </row>
    <row r="105" spans="1:12" s="27" customFormat="1" ht="20.25" x14ac:dyDescent="0.3">
      <c r="A105" s="1"/>
      <c r="C105"/>
      <c r="F105" s="31"/>
      <c r="G105" s="1"/>
      <c r="L105" s="28"/>
    </row>
    <row r="106" spans="1:12" s="27" customFormat="1" ht="20.25" x14ac:dyDescent="0.3">
      <c r="A106" s="1"/>
      <c r="C106"/>
      <c r="F106" s="31"/>
      <c r="G106" s="1"/>
      <c r="L106" s="28"/>
    </row>
    <row r="107" spans="1:12" s="27" customFormat="1" ht="20.25" x14ac:dyDescent="0.3">
      <c r="A107" s="1"/>
      <c r="C107"/>
      <c r="F107" s="31"/>
      <c r="G107" s="1"/>
      <c r="L107" s="28"/>
    </row>
    <row r="108" spans="1:12" s="27" customFormat="1" ht="22.5" customHeight="1" x14ac:dyDescent="0.3">
      <c r="A108" s="1"/>
      <c r="C108"/>
      <c r="F108" s="31"/>
      <c r="G108" s="1"/>
      <c r="L108" s="28"/>
    </row>
    <row r="109" spans="1:12" s="27" customFormat="1" ht="33" customHeight="1" x14ac:dyDescent="0.3">
      <c r="A109" s="1"/>
      <c r="C109"/>
      <c r="F109" s="31"/>
      <c r="G109" s="1"/>
      <c r="L109" s="28"/>
    </row>
    <row r="110" spans="1:12" s="27" customFormat="1" ht="20.25" x14ac:dyDescent="0.3">
      <c r="A110" s="1"/>
      <c r="C110"/>
      <c r="F110" s="31"/>
      <c r="G110" s="1"/>
      <c r="L110" s="28"/>
    </row>
    <row r="111" spans="1:12" s="27" customFormat="1" ht="20.25" x14ac:dyDescent="0.3">
      <c r="A111" s="1"/>
      <c r="C111"/>
      <c r="F111" s="31"/>
      <c r="G111" s="1"/>
      <c r="L111" s="28"/>
    </row>
    <row r="112" spans="1:12" s="27" customFormat="1" ht="20.25" x14ac:dyDescent="0.3">
      <c r="A112" s="1"/>
      <c r="C112"/>
      <c r="F112" s="31"/>
      <c r="G112" s="1"/>
      <c r="L112" s="28"/>
    </row>
    <row r="113" spans="1:12" s="27" customFormat="1" ht="20.25" x14ac:dyDescent="0.3">
      <c r="A113" s="1"/>
      <c r="C113"/>
      <c r="F113" s="31"/>
      <c r="G113" s="1"/>
      <c r="L113" s="28"/>
    </row>
    <row r="114" spans="1:12" s="27" customFormat="1" ht="20.25" x14ac:dyDescent="0.3">
      <c r="A114" s="1"/>
      <c r="C114"/>
      <c r="F114" s="31"/>
      <c r="G114" s="1"/>
      <c r="L114" s="28"/>
    </row>
    <row r="115" spans="1:12" s="27" customFormat="1" ht="20.25" x14ac:dyDescent="0.3">
      <c r="A115" s="1"/>
      <c r="C115"/>
      <c r="F115" s="31"/>
      <c r="G115" s="1"/>
      <c r="L115" s="28"/>
    </row>
    <row r="116" spans="1:12" s="27" customFormat="1" ht="18.75" customHeight="1" x14ac:dyDescent="0.3">
      <c r="A116" s="1"/>
      <c r="C116"/>
      <c r="F116" s="31"/>
      <c r="G116" s="1"/>
      <c r="L116" s="28"/>
    </row>
    <row r="117" spans="1:12" s="27" customFormat="1" ht="24.75" customHeight="1" x14ac:dyDescent="0.3">
      <c r="A117" s="1"/>
      <c r="C117"/>
      <c r="F117" s="31"/>
      <c r="G117" s="1"/>
      <c r="L117" s="28"/>
    </row>
    <row r="118" spans="1:12" s="27" customFormat="1" ht="20.25" customHeight="1" x14ac:dyDescent="0.3">
      <c r="A118" s="1"/>
      <c r="C118"/>
      <c r="F118" s="31"/>
      <c r="G118" s="1"/>
      <c r="L118" s="28"/>
    </row>
    <row r="119" spans="1:12" s="27" customFormat="1" ht="20.25" x14ac:dyDescent="0.3">
      <c r="A119" s="1"/>
      <c r="C119"/>
      <c r="F119" s="31"/>
      <c r="G119" s="1"/>
      <c r="L119" s="28"/>
    </row>
    <row r="120" spans="1:12" s="27" customFormat="1" ht="20.25" x14ac:dyDescent="0.3">
      <c r="A120" s="1"/>
      <c r="C120"/>
      <c r="F120" s="31"/>
      <c r="G120" s="1"/>
      <c r="L120" s="28"/>
    </row>
    <row r="121" spans="1:12" s="27" customFormat="1" ht="20.25" x14ac:dyDescent="0.3">
      <c r="A121" s="1"/>
      <c r="C121"/>
      <c r="F121" s="31"/>
      <c r="G121" s="1"/>
      <c r="L121" s="28"/>
    </row>
    <row r="122" spans="1:12" s="27" customFormat="1" ht="22.5" customHeight="1" x14ac:dyDescent="0.3">
      <c r="A122" s="1"/>
      <c r="C122"/>
      <c r="F122" s="31"/>
      <c r="G122" s="1"/>
      <c r="L122" s="28"/>
    </row>
    <row r="123" spans="1:12" s="27" customFormat="1" ht="21.75" customHeight="1" x14ac:dyDescent="0.3">
      <c r="A123" s="1"/>
      <c r="C123"/>
      <c r="F123" s="31"/>
      <c r="G123" s="1"/>
      <c r="L123" s="28"/>
    </row>
    <row r="124" spans="1:12" s="27" customFormat="1" ht="22.5" customHeight="1" x14ac:dyDescent="0.3">
      <c r="A124" s="1"/>
      <c r="C124"/>
      <c r="F124" s="31"/>
      <c r="G124" s="1"/>
      <c r="L124" s="28"/>
    </row>
    <row r="125" spans="1:12" s="27" customFormat="1" ht="31.5" customHeight="1" x14ac:dyDescent="0.3">
      <c r="A125" s="1"/>
      <c r="C125"/>
      <c r="F125" s="31"/>
      <c r="G125" s="1"/>
      <c r="L125" s="28"/>
    </row>
    <row r="126" spans="1:12" s="27" customFormat="1" ht="20.25" x14ac:dyDescent="0.3">
      <c r="A126" s="1"/>
      <c r="C126"/>
      <c r="F126" s="31"/>
      <c r="G126" s="1"/>
      <c r="L126" s="28"/>
    </row>
    <row r="127" spans="1:12" s="27" customFormat="1" ht="20.25" x14ac:dyDescent="0.3">
      <c r="A127" s="1"/>
      <c r="C127"/>
      <c r="F127" s="31"/>
      <c r="G127" s="1"/>
      <c r="L127" s="28"/>
    </row>
    <row r="128" spans="1:12" s="27" customFormat="1" ht="20.25" x14ac:dyDescent="0.3">
      <c r="A128" s="1"/>
      <c r="C128"/>
      <c r="F128" s="31"/>
      <c r="G128" s="1"/>
      <c r="L128" s="28"/>
    </row>
    <row r="129" spans="1:7" s="27" customFormat="1" ht="21" customHeight="1" x14ac:dyDescent="0.3">
      <c r="A129" s="1"/>
      <c r="C129"/>
      <c r="F129" s="31"/>
      <c r="G129" s="1"/>
    </row>
    <row r="130" spans="1:7" s="27" customFormat="1" ht="30" customHeight="1" x14ac:dyDescent="0.3">
      <c r="A130" s="1"/>
      <c r="C130"/>
      <c r="F130" s="31"/>
      <c r="G130" s="1"/>
    </row>
    <row r="131" spans="1:7" s="27" customFormat="1" ht="27.75" customHeight="1" x14ac:dyDescent="0.3">
      <c r="A131" s="1"/>
      <c r="C131"/>
      <c r="F131" s="31"/>
      <c r="G131" s="1"/>
    </row>
    <row r="132" spans="1:7" s="27" customFormat="1" ht="20.25" x14ac:dyDescent="0.3">
      <c r="A132" s="1"/>
      <c r="C132"/>
      <c r="F132" s="31"/>
      <c r="G132" s="1"/>
    </row>
    <row r="133" spans="1:7" s="27" customFormat="1" ht="20.25" x14ac:dyDescent="0.3">
      <c r="A133" s="1"/>
      <c r="C133"/>
      <c r="F133" s="31"/>
      <c r="G133" s="1"/>
    </row>
    <row r="134" spans="1:7" s="27" customFormat="1" ht="20.25" x14ac:dyDescent="0.3">
      <c r="A134" s="1"/>
      <c r="C134"/>
      <c r="F134" s="31"/>
      <c r="G134" s="1"/>
    </row>
    <row r="135" spans="1:7" s="27" customFormat="1" ht="20.25" x14ac:dyDescent="0.3">
      <c r="A135" s="1"/>
      <c r="C135"/>
      <c r="F135" s="31"/>
      <c r="G135" s="1"/>
    </row>
    <row r="136" spans="1:7" s="27" customFormat="1" ht="11.25" customHeight="1" x14ac:dyDescent="0.2">
      <c r="A136" s="1"/>
      <c r="C136"/>
      <c r="F136" s="47"/>
      <c r="G136" s="1"/>
    </row>
    <row r="137" spans="1:7" s="27" customFormat="1" x14ac:dyDescent="0.2">
      <c r="A137" s="1"/>
      <c r="C137"/>
      <c r="G137" s="1"/>
    </row>
    <row r="138" spans="1:7" s="27" customFormat="1" x14ac:dyDescent="0.2">
      <c r="A138" s="1"/>
      <c r="C138"/>
      <c r="G138" s="1"/>
    </row>
    <row r="139" spans="1:7" s="27" customFormat="1" x14ac:dyDescent="0.2">
      <c r="A139" s="1"/>
      <c r="C139"/>
      <c r="G139" s="1"/>
    </row>
    <row r="140" spans="1:7" s="27" customFormat="1" x14ac:dyDescent="0.2">
      <c r="A140" s="1"/>
      <c r="C140"/>
      <c r="G140" s="1"/>
    </row>
    <row r="141" spans="1:7" s="27" customFormat="1" ht="21.75" customHeight="1" x14ac:dyDescent="0.2">
      <c r="A141" s="1"/>
      <c r="C141"/>
      <c r="G141" s="1"/>
    </row>
    <row r="142" spans="1:7" s="27" customFormat="1" ht="22.5" customHeight="1" x14ac:dyDescent="0.2">
      <c r="A142" s="1"/>
      <c r="C142"/>
      <c r="F142" s="28"/>
      <c r="G142" s="1"/>
    </row>
    <row r="143" spans="1:7" s="27" customFormat="1" ht="16.5" customHeight="1" x14ac:dyDescent="0.2">
      <c r="A143" s="1"/>
      <c r="C143"/>
      <c r="F143" s="28"/>
      <c r="G143" s="1"/>
    </row>
    <row r="144" spans="1:7" s="27" customFormat="1" ht="24" customHeight="1" x14ac:dyDescent="0.2">
      <c r="A144" s="1"/>
      <c r="C144"/>
      <c r="F144" s="28"/>
      <c r="G144" s="1"/>
    </row>
    <row r="145" spans="1:7" s="27" customFormat="1" ht="18.75" customHeight="1" x14ac:dyDescent="0.2">
      <c r="A145" s="1"/>
      <c r="C145"/>
      <c r="F145" s="28"/>
      <c r="G145" s="1"/>
    </row>
    <row r="146" spans="1:7" s="27" customFormat="1" ht="30" customHeight="1" x14ac:dyDescent="0.2">
      <c r="A146" s="1"/>
      <c r="C146"/>
      <c r="F146" s="28"/>
      <c r="G146" s="1"/>
    </row>
    <row r="147" spans="1:7" s="27" customFormat="1" x14ac:dyDescent="0.2">
      <c r="A147" s="1"/>
      <c r="C147"/>
      <c r="F147" s="28"/>
      <c r="G147" s="1"/>
    </row>
    <row r="148" spans="1:7" s="27" customFormat="1" x14ac:dyDescent="0.2">
      <c r="A148" s="1"/>
      <c r="C148"/>
      <c r="F148" s="28"/>
      <c r="G148" s="1"/>
    </row>
    <row r="149" spans="1:7" s="27" customFormat="1" ht="20.25" customHeight="1" x14ac:dyDescent="0.2">
      <c r="A149" s="1"/>
      <c r="C149"/>
      <c r="F149" s="28"/>
      <c r="G149" s="1"/>
    </row>
    <row r="150" spans="1:7" s="27" customFormat="1" ht="21.75" customHeight="1" x14ac:dyDescent="0.2">
      <c r="A150" s="1"/>
      <c r="C150"/>
      <c r="F150" s="28"/>
      <c r="G150" s="1"/>
    </row>
    <row r="151" spans="1:7" s="27" customFormat="1" ht="20.25" customHeight="1" x14ac:dyDescent="0.2">
      <c r="A151" s="1"/>
      <c r="C151"/>
      <c r="F151" s="28"/>
      <c r="G151" s="1"/>
    </row>
    <row r="152" spans="1:7" s="27" customFormat="1" ht="20.25" customHeight="1" x14ac:dyDescent="0.2">
      <c r="A152" s="1"/>
      <c r="C152"/>
      <c r="F152" s="28"/>
      <c r="G152" s="1"/>
    </row>
    <row r="153" spans="1:7" s="27" customFormat="1" x14ac:dyDescent="0.2">
      <c r="A153" s="1"/>
      <c r="C153"/>
      <c r="F153" s="28"/>
      <c r="G153" s="1"/>
    </row>
    <row r="154" spans="1:7" s="27" customFormat="1" ht="21" customHeight="1" x14ac:dyDescent="0.2">
      <c r="A154" s="1"/>
      <c r="C154"/>
      <c r="F154" s="28"/>
      <c r="G154" s="1"/>
    </row>
    <row r="155" spans="1:7" s="27" customFormat="1" ht="18" customHeight="1" x14ac:dyDescent="0.2">
      <c r="A155" s="1"/>
      <c r="C155"/>
      <c r="F155" s="28"/>
      <c r="G155" s="1"/>
    </row>
    <row r="156" spans="1:7" s="27" customFormat="1" ht="18.75" customHeight="1" x14ac:dyDescent="0.2">
      <c r="A156" s="1"/>
      <c r="C156"/>
      <c r="F156" s="28"/>
      <c r="G156" s="1"/>
    </row>
    <row r="157" spans="1:7" s="27" customFormat="1" ht="19.5" customHeight="1" x14ac:dyDescent="0.2">
      <c r="A157" s="1"/>
      <c r="C157"/>
      <c r="F157" s="28"/>
      <c r="G157" s="1"/>
    </row>
    <row r="158" spans="1:7" s="27" customFormat="1" ht="18.75" customHeight="1" x14ac:dyDescent="0.2">
      <c r="A158" s="1"/>
      <c r="C158"/>
      <c r="F158" s="28"/>
      <c r="G158" s="1"/>
    </row>
    <row r="159" spans="1:7" s="27" customFormat="1" x14ac:dyDescent="0.2">
      <c r="A159" s="1"/>
      <c r="C159"/>
      <c r="G159" s="1"/>
    </row>
    <row r="160" spans="1:7" s="27" customFormat="1" x14ac:dyDescent="0.2">
      <c r="A160" s="1"/>
      <c r="C160"/>
      <c r="G160" s="1"/>
    </row>
    <row r="161" spans="1:7" s="27" customFormat="1" x14ac:dyDescent="0.2">
      <c r="A161" s="1"/>
      <c r="C161"/>
      <c r="G161" s="1"/>
    </row>
    <row r="162" spans="1:7" s="27" customFormat="1" x14ac:dyDescent="0.2">
      <c r="A162" s="1"/>
      <c r="C162"/>
      <c r="G162" s="1"/>
    </row>
    <row r="163" spans="1:7" s="27" customFormat="1" x14ac:dyDescent="0.2">
      <c r="A163" s="1"/>
      <c r="C163"/>
      <c r="G163" s="1"/>
    </row>
    <row r="164" spans="1:7" s="27" customFormat="1" x14ac:dyDescent="0.2">
      <c r="A164" s="1"/>
      <c r="C164"/>
      <c r="G164" s="1"/>
    </row>
    <row r="165" spans="1:7" s="27" customFormat="1" ht="20.25" x14ac:dyDescent="0.3">
      <c r="A165" s="1"/>
      <c r="C165"/>
      <c r="F165" s="50"/>
      <c r="G165" s="1"/>
    </row>
    <row r="166" spans="1:7" ht="15.75" x14ac:dyDescent="0.25">
      <c r="F166" s="51"/>
    </row>
    <row r="168" spans="1:7" ht="15.75" customHeight="1" x14ac:dyDescent="0.2"/>
    <row r="169" spans="1:7" ht="16.5" customHeight="1" x14ac:dyDescent="0.2"/>
    <row r="171" spans="1:7" ht="22.5" customHeight="1" x14ac:dyDescent="0.2"/>
    <row r="176" spans="1:7" ht="18" customHeight="1" x14ac:dyDescent="0.2"/>
    <row r="177" ht="20.25" customHeight="1" x14ac:dyDescent="0.2"/>
    <row r="179" ht="33" customHeight="1" x14ac:dyDescent="0.2"/>
    <row r="193" spans="6:6" x14ac:dyDescent="0.2">
      <c r="F193" s="52"/>
    </row>
  </sheetData>
  <dataValidations count="1">
    <dataValidation type="list" allowBlank="1" showInputMessage="1" showErrorMessage="1" sqref="H7" xr:uid="{00000000-0002-0000-0100-000000000000}">
      <formula1>$K$7:$K$9</formula1>
      <formula2>0</formula2>
    </dataValidation>
  </dataValidations>
  <printOptions horizontalCentered="1" verticalCentered="1"/>
  <pageMargins left="0.15763888888888899" right="0.196527777777778" top="0.43333333333333302" bottom="0.43333333333333302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93"/>
  <sheetViews>
    <sheetView zoomScaleNormal="100" workbookViewId="0">
      <selection activeCell="D35" sqref="D35"/>
    </sheetView>
  </sheetViews>
  <sheetFormatPr baseColWidth="10" defaultColWidth="10.7109375" defaultRowHeight="12.75" x14ac:dyDescent="0.2"/>
  <cols>
    <col min="1" max="1" width="12.7109375" style="1" customWidth="1"/>
    <col min="2" max="2" width="35" customWidth="1"/>
    <col min="3" max="3" width="60.5703125" customWidth="1"/>
    <col min="4" max="4" width="22.7109375" customWidth="1"/>
    <col min="5" max="5" width="21" customWidth="1"/>
    <col min="6" max="6" width="7" customWidth="1"/>
    <col min="7" max="7" width="15.5703125" style="1" customWidth="1"/>
    <col min="8" max="8" width="32.7109375" customWidth="1"/>
    <col min="9" max="9" width="42.5703125" customWidth="1"/>
    <col min="10" max="10" width="18" customWidth="1"/>
    <col min="11" max="11" width="21.28515625" customWidth="1"/>
  </cols>
  <sheetData>
    <row r="1" spans="1:12" x14ac:dyDescent="0.2">
      <c r="L1" s="2"/>
    </row>
    <row r="2" spans="1:12" ht="19.5" customHeight="1" x14ac:dyDescent="0.3">
      <c r="B2" s="3" t="str">
        <f>UPPER(TEXT(H8,"mmmm"))</f>
        <v>MARS</v>
      </c>
      <c r="C2" s="4">
        <f>YEAR(H7)</f>
        <v>2024</v>
      </c>
      <c r="D2" s="6"/>
      <c r="E2" s="6"/>
      <c r="F2" s="6"/>
      <c r="G2" s="2"/>
    </row>
    <row r="3" spans="1:12" ht="13.5" customHeight="1" x14ac:dyDescent="0.25">
      <c r="A3" s="7"/>
      <c r="B3" s="7"/>
      <c r="C3" s="7"/>
      <c r="D3" s="7"/>
      <c r="E3" s="7"/>
      <c r="F3" s="34"/>
      <c r="G3" s="2"/>
      <c r="J3" s="8"/>
    </row>
    <row r="4" spans="1:12" ht="18.75" customHeight="1" x14ac:dyDescent="0.25">
      <c r="A4" s="9" t="s">
        <v>99</v>
      </c>
      <c r="B4" s="9" t="s">
        <v>2</v>
      </c>
      <c r="C4" s="10" t="s">
        <v>3</v>
      </c>
      <c r="D4" s="9" t="s">
        <v>4</v>
      </c>
      <c r="E4" s="9" t="s">
        <v>5</v>
      </c>
      <c r="G4" s="2"/>
      <c r="J4" s="8"/>
    </row>
    <row r="5" spans="1:12" x14ac:dyDescent="0.2">
      <c r="A5" s="11"/>
      <c r="B5" s="12"/>
      <c r="C5" s="12"/>
      <c r="D5" s="12"/>
      <c r="E5" s="12"/>
      <c r="G5" s="2"/>
      <c r="J5" s="8"/>
    </row>
    <row r="6" spans="1:12" ht="19.5" customHeight="1" x14ac:dyDescent="0.2">
      <c r="A6" s="13">
        <f>Mois</f>
        <v>45352</v>
      </c>
      <c r="B6" s="14" t="s">
        <v>180</v>
      </c>
      <c r="C6" s="15" t="s">
        <v>181</v>
      </c>
      <c r="D6" s="14"/>
      <c r="E6" s="14" t="s">
        <v>182</v>
      </c>
      <c r="F6" s="35"/>
      <c r="J6" s="8"/>
      <c r="L6" s="2"/>
    </row>
    <row r="7" spans="1:12" ht="19.5" customHeight="1" x14ac:dyDescent="0.2">
      <c r="A7" s="13">
        <f t="shared" ref="A7:A36" si="0">IF(A6&lt;&gt;"", IF(MONTH(A6+1)=MONTH($A$6),A6+1,""),"")</f>
        <v>45353</v>
      </c>
      <c r="B7" s="14" t="s">
        <v>183</v>
      </c>
      <c r="C7" s="16" t="s">
        <v>184</v>
      </c>
      <c r="D7" s="14" t="s">
        <v>72</v>
      </c>
      <c r="E7" s="14" t="s">
        <v>131</v>
      </c>
      <c r="F7" s="35"/>
      <c r="H7" s="22">
        <f>Janvier!G7</f>
        <v>45292</v>
      </c>
      <c r="J7" s="8"/>
      <c r="K7" s="8">
        <v>45292</v>
      </c>
      <c r="L7" s="2"/>
    </row>
    <row r="8" spans="1:12" ht="19.5" customHeight="1" x14ac:dyDescent="0.2">
      <c r="A8" s="13">
        <f t="shared" si="0"/>
        <v>45354</v>
      </c>
      <c r="B8" s="14" t="s">
        <v>43</v>
      </c>
      <c r="C8" s="16" t="s">
        <v>185</v>
      </c>
      <c r="D8" s="14" t="s">
        <v>28</v>
      </c>
      <c r="E8" s="14" t="s">
        <v>21</v>
      </c>
      <c r="F8" s="35"/>
      <c r="H8" s="18">
        <f>EDATE(H7,2)</f>
        <v>45352</v>
      </c>
      <c r="J8" s="8"/>
      <c r="K8" s="8">
        <v>45658</v>
      </c>
      <c r="L8" s="2"/>
    </row>
    <row r="9" spans="1:12" ht="19.5" customHeight="1" x14ac:dyDescent="0.2">
      <c r="A9" s="13">
        <f t="shared" si="0"/>
        <v>45355</v>
      </c>
      <c r="B9" s="14" t="s">
        <v>186</v>
      </c>
      <c r="C9" s="16" t="s">
        <v>187</v>
      </c>
      <c r="D9" s="14" t="s">
        <v>21</v>
      </c>
      <c r="E9" s="14" t="s">
        <v>28</v>
      </c>
      <c r="F9" s="35"/>
      <c r="J9" s="8"/>
      <c r="K9" s="8">
        <v>46023</v>
      </c>
      <c r="L9" s="2"/>
    </row>
    <row r="10" spans="1:12" s="1" customFormat="1" ht="19.5" customHeight="1" x14ac:dyDescent="0.2">
      <c r="A10" s="13">
        <f t="shared" si="0"/>
        <v>45356</v>
      </c>
      <c r="B10" s="19" t="s">
        <v>188</v>
      </c>
      <c r="C10" s="20" t="s">
        <v>189</v>
      </c>
      <c r="D10" s="19"/>
      <c r="E10" s="14" t="s">
        <v>13</v>
      </c>
      <c r="F10" s="43"/>
      <c r="J10" s="8"/>
      <c r="L10" s="21"/>
    </row>
    <row r="11" spans="1:12" ht="19.5" customHeight="1" x14ac:dyDescent="0.2">
      <c r="A11" s="13">
        <f t="shared" si="0"/>
        <v>45357</v>
      </c>
      <c r="B11" s="14" t="s">
        <v>190</v>
      </c>
      <c r="C11" s="16" t="s">
        <v>191</v>
      </c>
      <c r="D11" s="14" t="s">
        <v>192</v>
      </c>
      <c r="E11" s="14" t="s">
        <v>131</v>
      </c>
      <c r="F11" s="27"/>
      <c r="H11" s="22"/>
      <c r="J11" s="8"/>
      <c r="L11" s="2"/>
    </row>
    <row r="12" spans="1:12" ht="19.5" customHeight="1" x14ac:dyDescent="0.2">
      <c r="A12" s="13">
        <f t="shared" si="0"/>
        <v>45358</v>
      </c>
      <c r="B12" s="14" t="s">
        <v>25</v>
      </c>
      <c r="C12" s="16" t="s">
        <v>193</v>
      </c>
      <c r="D12" s="14"/>
      <c r="E12" s="14" t="s">
        <v>126</v>
      </c>
      <c r="F12" s="27"/>
      <c r="H12" s="8"/>
      <c r="J12" s="8"/>
      <c r="L12" s="2"/>
    </row>
    <row r="13" spans="1:12" ht="19.5" customHeight="1" x14ac:dyDescent="0.2">
      <c r="A13" s="13">
        <f t="shared" si="0"/>
        <v>45359</v>
      </c>
      <c r="B13" s="14" t="s">
        <v>43</v>
      </c>
      <c r="C13" s="16" t="s">
        <v>194</v>
      </c>
      <c r="D13" s="14" t="s">
        <v>31</v>
      </c>
      <c r="E13" s="14" t="s">
        <v>40</v>
      </c>
      <c r="F13" s="27"/>
      <c r="J13" s="8"/>
      <c r="L13" s="2"/>
    </row>
    <row r="14" spans="1:12" ht="19.5" customHeight="1" x14ac:dyDescent="0.2">
      <c r="A14" s="13">
        <f t="shared" si="0"/>
        <v>45360</v>
      </c>
      <c r="B14" s="14" t="s">
        <v>195</v>
      </c>
      <c r="C14" s="16" t="s">
        <v>196</v>
      </c>
      <c r="D14" s="14" t="s">
        <v>12</v>
      </c>
      <c r="E14" s="14" t="s">
        <v>197</v>
      </c>
      <c r="F14" s="27"/>
      <c r="J14" s="8"/>
      <c r="L14" s="2"/>
    </row>
    <row r="15" spans="1:12" ht="19.5" customHeight="1" x14ac:dyDescent="0.2">
      <c r="A15" s="13">
        <f t="shared" si="0"/>
        <v>45361</v>
      </c>
      <c r="B15" s="14" t="s">
        <v>198</v>
      </c>
      <c r="C15" s="16" t="s">
        <v>199</v>
      </c>
      <c r="D15" s="14"/>
      <c r="E15" s="14" t="s">
        <v>200</v>
      </c>
      <c r="F15" s="27"/>
      <c r="H15" s="8"/>
      <c r="L15" s="2"/>
    </row>
    <row r="16" spans="1:12" ht="19.5" customHeight="1" x14ac:dyDescent="0.2">
      <c r="A16" s="13">
        <f t="shared" si="0"/>
        <v>45362</v>
      </c>
      <c r="B16" s="19" t="s">
        <v>201</v>
      </c>
      <c r="C16" s="20" t="s">
        <v>202</v>
      </c>
      <c r="D16" s="19" t="s">
        <v>89</v>
      </c>
      <c r="E16" s="14" t="s">
        <v>73</v>
      </c>
      <c r="F16" s="27"/>
      <c r="L16" s="2"/>
    </row>
    <row r="17" spans="1:12" ht="19.5" customHeight="1" x14ac:dyDescent="0.2">
      <c r="A17" s="13">
        <f t="shared" si="0"/>
        <v>45363</v>
      </c>
      <c r="B17" s="14" t="s">
        <v>203</v>
      </c>
      <c r="C17" s="16" t="s">
        <v>204</v>
      </c>
      <c r="D17" s="14" t="s">
        <v>176</v>
      </c>
      <c r="E17" s="14" t="s">
        <v>131</v>
      </c>
      <c r="F17" s="27"/>
      <c r="L17" s="2"/>
    </row>
    <row r="18" spans="1:12" ht="19.5" customHeight="1" x14ac:dyDescent="0.2">
      <c r="A18" s="13">
        <f t="shared" si="0"/>
        <v>45364</v>
      </c>
      <c r="B18" s="14" t="s">
        <v>205</v>
      </c>
      <c r="C18" s="16" t="s">
        <v>206</v>
      </c>
      <c r="D18" s="14" t="s">
        <v>45</v>
      </c>
      <c r="E18" s="14" t="s">
        <v>131</v>
      </c>
      <c r="F18" s="27"/>
      <c r="L18" s="2"/>
    </row>
    <row r="19" spans="1:12" ht="19.5" customHeight="1" x14ac:dyDescent="0.2">
      <c r="A19" s="13">
        <f t="shared" si="0"/>
        <v>45365</v>
      </c>
      <c r="B19" s="14" t="s">
        <v>6</v>
      </c>
      <c r="C19" s="16" t="s">
        <v>207</v>
      </c>
      <c r="D19" s="14" t="s">
        <v>208</v>
      </c>
      <c r="E19" s="14" t="s">
        <v>92</v>
      </c>
      <c r="F19" s="27"/>
      <c r="L19" s="2"/>
    </row>
    <row r="20" spans="1:12" ht="19.5" customHeight="1" x14ac:dyDescent="0.2">
      <c r="A20" s="13">
        <f t="shared" si="0"/>
        <v>45366</v>
      </c>
      <c r="B20" s="14" t="s">
        <v>209</v>
      </c>
      <c r="C20" s="16" t="s">
        <v>104</v>
      </c>
      <c r="D20" s="14" t="s">
        <v>210</v>
      </c>
      <c r="E20" s="15" t="s">
        <v>17</v>
      </c>
      <c r="F20" s="27"/>
      <c r="L20" s="2"/>
    </row>
    <row r="21" spans="1:12" ht="19.5" customHeight="1" x14ac:dyDescent="0.2">
      <c r="A21" s="13">
        <f t="shared" si="0"/>
        <v>45367</v>
      </c>
      <c r="B21" s="14" t="s">
        <v>174</v>
      </c>
      <c r="C21" s="16" t="s">
        <v>211</v>
      </c>
      <c r="D21" s="14" t="s">
        <v>212</v>
      </c>
      <c r="E21" s="14" t="s">
        <v>21</v>
      </c>
      <c r="F21" s="27"/>
      <c r="L21" s="2"/>
    </row>
    <row r="22" spans="1:12" ht="19.5" customHeight="1" x14ac:dyDescent="0.2">
      <c r="A22" s="13">
        <f t="shared" si="0"/>
        <v>45368</v>
      </c>
      <c r="B22" s="19" t="s">
        <v>213</v>
      </c>
      <c r="C22" s="20" t="s">
        <v>214</v>
      </c>
      <c r="D22" s="19"/>
      <c r="E22" s="14" t="s">
        <v>28</v>
      </c>
      <c r="F22" s="27"/>
      <c r="L22" s="2"/>
    </row>
    <row r="23" spans="1:12" ht="19.5" customHeight="1" x14ac:dyDescent="0.2">
      <c r="A23" s="13">
        <f t="shared" si="0"/>
        <v>45369</v>
      </c>
      <c r="B23" s="14" t="s">
        <v>22</v>
      </c>
      <c r="C23" s="14" t="s">
        <v>215</v>
      </c>
      <c r="D23" s="23" t="s">
        <v>28</v>
      </c>
      <c r="E23" s="14" t="s">
        <v>21</v>
      </c>
      <c r="F23" s="27"/>
      <c r="L23" s="2"/>
    </row>
    <row r="24" spans="1:12" ht="19.5" customHeight="1" x14ac:dyDescent="0.2">
      <c r="A24" s="13">
        <f t="shared" si="0"/>
        <v>45370</v>
      </c>
      <c r="B24" s="14" t="s">
        <v>216</v>
      </c>
      <c r="C24" s="14" t="s">
        <v>217</v>
      </c>
      <c r="D24" s="14"/>
      <c r="E24" s="14" t="s">
        <v>136</v>
      </c>
      <c r="F24" s="27"/>
      <c r="L24" s="2"/>
    </row>
    <row r="25" spans="1:12" ht="19.5" customHeight="1" x14ac:dyDescent="0.2">
      <c r="A25" s="13">
        <f t="shared" si="0"/>
        <v>45371</v>
      </c>
      <c r="B25" s="14" t="s">
        <v>25</v>
      </c>
      <c r="C25" s="14" t="s">
        <v>218</v>
      </c>
      <c r="D25" s="24"/>
      <c r="E25" s="14" t="s">
        <v>13</v>
      </c>
      <c r="F25" s="27"/>
      <c r="L25" s="2"/>
    </row>
    <row r="26" spans="1:12" ht="19.5" customHeight="1" x14ac:dyDescent="0.2">
      <c r="A26" s="13">
        <f t="shared" si="0"/>
        <v>45372</v>
      </c>
      <c r="B26" s="14"/>
      <c r="C26" s="14" t="s">
        <v>219</v>
      </c>
      <c r="D26" s="23"/>
      <c r="E26" s="14"/>
      <c r="F26" s="27"/>
      <c r="L26" s="2"/>
    </row>
    <row r="27" spans="1:12" ht="19.5" customHeight="1" x14ac:dyDescent="0.3">
      <c r="A27" s="13">
        <f t="shared" si="0"/>
        <v>45373</v>
      </c>
      <c r="B27" s="14" t="s">
        <v>220</v>
      </c>
      <c r="C27" s="14" t="s">
        <v>221</v>
      </c>
      <c r="D27" s="14"/>
      <c r="E27" s="14" t="s">
        <v>222</v>
      </c>
      <c r="F27" s="4"/>
      <c r="L27" s="2"/>
    </row>
    <row r="28" spans="1:12" ht="19.5" customHeight="1" x14ac:dyDescent="0.2">
      <c r="A28" s="13">
        <f t="shared" si="0"/>
        <v>45374</v>
      </c>
      <c r="B28" s="19" t="s">
        <v>6</v>
      </c>
      <c r="C28" s="20" t="s">
        <v>223</v>
      </c>
      <c r="D28" s="19" t="s">
        <v>167</v>
      </c>
      <c r="E28" s="14" t="s">
        <v>224</v>
      </c>
      <c r="F28" s="27"/>
      <c r="L28" s="2"/>
    </row>
    <row r="29" spans="1:12" ht="19.5" customHeight="1" x14ac:dyDescent="0.2">
      <c r="A29" s="13">
        <f t="shared" si="0"/>
        <v>45375</v>
      </c>
      <c r="B29" s="14" t="s">
        <v>22</v>
      </c>
      <c r="C29" s="14" t="s">
        <v>225</v>
      </c>
      <c r="D29" s="23" t="s">
        <v>89</v>
      </c>
      <c r="E29" s="14" t="s">
        <v>37</v>
      </c>
      <c r="F29" s="27"/>
      <c r="L29" s="2"/>
    </row>
    <row r="30" spans="1:12" ht="19.5" customHeight="1" x14ac:dyDescent="0.2">
      <c r="A30" s="13">
        <f t="shared" si="0"/>
        <v>45376</v>
      </c>
      <c r="B30" s="14" t="s">
        <v>118</v>
      </c>
      <c r="C30" s="14" t="s">
        <v>226</v>
      </c>
      <c r="D30" s="14"/>
      <c r="E30" s="14" t="s">
        <v>131</v>
      </c>
      <c r="F30" s="27"/>
      <c r="L30" s="2"/>
    </row>
    <row r="31" spans="1:12" ht="19.5" customHeight="1" x14ac:dyDescent="0.2">
      <c r="A31" s="13">
        <f t="shared" si="0"/>
        <v>45377</v>
      </c>
      <c r="B31" s="14" t="s">
        <v>227</v>
      </c>
      <c r="C31" s="16" t="s">
        <v>228</v>
      </c>
      <c r="D31" s="14" t="s">
        <v>229</v>
      </c>
      <c r="E31" s="14" t="s">
        <v>230</v>
      </c>
      <c r="F31" s="27"/>
      <c r="L31" s="2"/>
    </row>
    <row r="32" spans="1:12" ht="19.5" customHeight="1" x14ac:dyDescent="0.3">
      <c r="A32" s="13">
        <f t="shared" si="0"/>
        <v>45378</v>
      </c>
      <c r="B32" s="19" t="s">
        <v>231</v>
      </c>
      <c r="C32" s="20" t="s">
        <v>232</v>
      </c>
      <c r="D32" s="19" t="s">
        <v>31</v>
      </c>
      <c r="E32" s="14" t="s">
        <v>131</v>
      </c>
      <c r="F32" s="31"/>
      <c r="L32" s="2"/>
    </row>
    <row r="33" spans="1:12" ht="19.5" customHeight="1" x14ac:dyDescent="0.3">
      <c r="A33" s="13">
        <f t="shared" si="0"/>
        <v>45379</v>
      </c>
      <c r="B33" s="14" t="s">
        <v>233</v>
      </c>
      <c r="C33" s="16" t="s">
        <v>234</v>
      </c>
      <c r="D33" s="14" t="s">
        <v>89</v>
      </c>
      <c r="E33" s="14" t="s">
        <v>37</v>
      </c>
      <c r="F33" s="4"/>
      <c r="L33" s="2"/>
    </row>
    <row r="34" spans="1:12" ht="19.5" customHeight="1" x14ac:dyDescent="0.3">
      <c r="A34" s="13">
        <f t="shared" si="0"/>
        <v>45380</v>
      </c>
      <c r="B34" s="25" t="s">
        <v>6</v>
      </c>
      <c r="C34" s="19" t="s">
        <v>214</v>
      </c>
      <c r="D34" s="20" t="s">
        <v>12</v>
      </c>
      <c r="E34" s="19" t="s">
        <v>235</v>
      </c>
      <c r="F34" s="4"/>
      <c r="L34" s="2"/>
    </row>
    <row r="35" spans="1:12" ht="19.5" customHeight="1" x14ac:dyDescent="0.3">
      <c r="A35" s="13">
        <f t="shared" si="0"/>
        <v>45381</v>
      </c>
      <c r="B35" s="14" t="s">
        <v>236</v>
      </c>
      <c r="C35" s="16" t="s">
        <v>237</v>
      </c>
      <c r="D35" s="14"/>
      <c r="E35" s="14" t="s">
        <v>13</v>
      </c>
      <c r="F35" s="4"/>
      <c r="L35" s="2"/>
    </row>
    <row r="36" spans="1:12" ht="19.5" customHeight="1" x14ac:dyDescent="0.3">
      <c r="A36" s="13">
        <f t="shared" si="0"/>
        <v>45382</v>
      </c>
      <c r="B36" s="19" t="s">
        <v>238</v>
      </c>
      <c r="C36" s="20" t="s">
        <v>239</v>
      </c>
      <c r="D36" s="19"/>
      <c r="E36" s="14" t="s">
        <v>110</v>
      </c>
      <c r="F36" s="4"/>
      <c r="L36" s="2"/>
    </row>
    <row r="37" spans="1:12" ht="19.5" customHeight="1" x14ac:dyDescent="0.3">
      <c r="A37" s="45"/>
      <c r="B37" s="14"/>
      <c r="C37" s="14"/>
      <c r="D37" s="14"/>
      <c r="E37" s="14"/>
      <c r="F37" s="4"/>
      <c r="L37" s="2"/>
    </row>
    <row r="38" spans="1:12" ht="19.5" customHeight="1" x14ac:dyDescent="0.3">
      <c r="F38" s="4"/>
      <c r="L38" s="2"/>
    </row>
    <row r="39" spans="1:12" ht="19.5" customHeight="1" x14ac:dyDescent="0.3">
      <c r="F39" s="4"/>
      <c r="L39" s="2"/>
    </row>
    <row r="40" spans="1:12" ht="17.25" customHeight="1" x14ac:dyDescent="0.3">
      <c r="A40" s="2"/>
      <c r="B40" s="21"/>
      <c r="C40" s="21"/>
      <c r="D40" s="21"/>
      <c r="E40" s="21"/>
      <c r="F40" s="4"/>
      <c r="L40" s="2"/>
    </row>
    <row r="41" spans="1:12" ht="21" customHeight="1" x14ac:dyDescent="0.3">
      <c r="F41" s="4"/>
      <c r="L41" s="2"/>
    </row>
    <row r="42" spans="1:12" ht="22.5" customHeight="1" x14ac:dyDescent="0.3">
      <c r="F42" s="4"/>
      <c r="L42" s="2"/>
    </row>
    <row r="43" spans="1:12" ht="21.75" customHeight="1" x14ac:dyDescent="0.3">
      <c r="F43" s="4"/>
      <c r="L43" s="2"/>
    </row>
    <row r="44" spans="1:12" ht="21.75" customHeight="1" x14ac:dyDescent="0.3">
      <c r="F44" s="4"/>
      <c r="L44" s="2"/>
    </row>
    <row r="45" spans="1:12" ht="20.25" customHeight="1" x14ac:dyDescent="0.3">
      <c r="F45" s="4"/>
      <c r="L45" s="2"/>
    </row>
    <row r="46" spans="1:12" ht="21" customHeight="1" x14ac:dyDescent="0.3">
      <c r="F46" s="4"/>
      <c r="L46" s="2"/>
    </row>
    <row r="47" spans="1:12" ht="16.5" customHeight="1" x14ac:dyDescent="0.3">
      <c r="F47" s="4"/>
      <c r="L47" s="2"/>
    </row>
    <row r="48" spans="1:12" ht="21" customHeight="1" x14ac:dyDescent="0.3">
      <c r="F48" s="4"/>
      <c r="L48" s="2"/>
    </row>
    <row r="49" spans="6:12" ht="21.75" customHeight="1" x14ac:dyDescent="0.3">
      <c r="F49" s="4"/>
      <c r="L49" s="2"/>
    </row>
    <row r="50" spans="6:12" ht="23.25" customHeight="1" x14ac:dyDescent="0.3">
      <c r="F50" s="4"/>
      <c r="L50" s="2"/>
    </row>
    <row r="51" spans="6:12" ht="24" customHeight="1" x14ac:dyDescent="0.3">
      <c r="F51" s="4"/>
      <c r="L51" s="2"/>
    </row>
    <row r="52" spans="6:12" ht="18" customHeight="1" x14ac:dyDescent="0.3">
      <c r="F52" s="4"/>
      <c r="L52" s="2"/>
    </row>
    <row r="53" spans="6:12" ht="15.75" customHeight="1" x14ac:dyDescent="0.3">
      <c r="F53" s="4"/>
      <c r="L53" s="2"/>
    </row>
    <row r="54" spans="6:12" ht="18.75" customHeight="1" x14ac:dyDescent="0.3">
      <c r="F54" s="4"/>
      <c r="L54" s="2"/>
    </row>
    <row r="55" spans="6:12" ht="21" customHeight="1" x14ac:dyDescent="0.3">
      <c r="F55" s="4"/>
      <c r="L55" s="2"/>
    </row>
    <row r="56" spans="6:12" ht="21.75" customHeight="1" x14ac:dyDescent="0.3">
      <c r="F56" s="4"/>
      <c r="L56" s="2"/>
    </row>
    <row r="57" spans="6:12" ht="20.25" x14ac:dyDescent="0.3">
      <c r="F57" s="4"/>
      <c r="L57" s="2"/>
    </row>
    <row r="58" spans="6:12" ht="20.25" x14ac:dyDescent="0.3">
      <c r="F58" s="4"/>
      <c r="L58" s="2"/>
    </row>
    <row r="59" spans="6:12" ht="17.25" customHeight="1" x14ac:dyDescent="0.3">
      <c r="F59" s="4"/>
      <c r="L59" s="2"/>
    </row>
    <row r="60" spans="6:12" ht="18" customHeight="1" x14ac:dyDescent="0.3">
      <c r="F60" s="4"/>
      <c r="L60" s="2"/>
    </row>
    <row r="61" spans="6:12" ht="18.75" customHeight="1" x14ac:dyDescent="0.3">
      <c r="F61" s="4"/>
      <c r="L61" s="2"/>
    </row>
    <row r="62" spans="6:12" ht="20.25" x14ac:dyDescent="0.3">
      <c r="F62" s="4"/>
      <c r="L62" s="2"/>
    </row>
    <row r="63" spans="6:12" ht="19.5" customHeight="1" x14ac:dyDescent="0.3">
      <c r="F63" s="4"/>
      <c r="L63" s="2"/>
    </row>
    <row r="64" spans="6:12" ht="20.25" x14ac:dyDescent="0.3">
      <c r="F64" s="4"/>
      <c r="L64" s="2"/>
    </row>
    <row r="65" spans="6:12" ht="20.25" x14ac:dyDescent="0.3">
      <c r="F65" s="4"/>
      <c r="L65" s="2"/>
    </row>
    <row r="66" spans="6:12" ht="20.25" x14ac:dyDescent="0.3">
      <c r="F66" s="4"/>
      <c r="L66" s="2"/>
    </row>
    <row r="67" spans="6:12" ht="20.25" x14ac:dyDescent="0.3">
      <c r="F67" s="4"/>
      <c r="L67" s="2"/>
    </row>
    <row r="68" spans="6:12" ht="20.25" x14ac:dyDescent="0.3">
      <c r="F68" s="4"/>
      <c r="L68" s="2"/>
    </row>
    <row r="69" spans="6:12" ht="20.25" x14ac:dyDescent="0.3">
      <c r="F69" s="31"/>
      <c r="L69" s="2"/>
    </row>
    <row r="70" spans="6:12" ht="18.75" customHeight="1" x14ac:dyDescent="0.3">
      <c r="F70" s="4"/>
      <c r="L70" s="2"/>
    </row>
    <row r="71" spans="6:12" ht="22.5" customHeight="1" x14ac:dyDescent="0.2">
      <c r="F71" s="46"/>
      <c r="L71" s="2"/>
    </row>
    <row r="72" spans="6:12" ht="14.25" customHeight="1" x14ac:dyDescent="0.2">
      <c r="F72" s="47"/>
      <c r="L72" s="2"/>
    </row>
    <row r="73" spans="6:12" ht="27.75" customHeight="1" x14ac:dyDescent="0.2">
      <c r="F73" s="47"/>
      <c r="L73" s="2"/>
    </row>
    <row r="74" spans="6:12" ht="25.5" customHeight="1" x14ac:dyDescent="0.2">
      <c r="F74" s="47"/>
      <c r="L74" s="2"/>
    </row>
    <row r="75" spans="6:12" ht="23.25" customHeight="1" x14ac:dyDescent="0.2">
      <c r="F75" s="47"/>
      <c r="L75" s="2"/>
    </row>
    <row r="76" spans="6:12" ht="26.25" customHeight="1" x14ac:dyDescent="0.2">
      <c r="F76" s="47"/>
      <c r="L76" s="2"/>
    </row>
    <row r="77" spans="6:12" ht="28.5" customHeight="1" x14ac:dyDescent="0.2">
      <c r="F77" s="48"/>
      <c r="L77" s="2"/>
    </row>
    <row r="78" spans="6:12" ht="13.5" customHeight="1" x14ac:dyDescent="0.2">
      <c r="F78" s="47"/>
      <c r="L78" s="2"/>
    </row>
    <row r="79" spans="6:12" ht="27.75" customHeight="1" x14ac:dyDescent="0.2">
      <c r="F79" s="47"/>
      <c r="L79" s="2"/>
    </row>
    <row r="80" spans="6:12" ht="26.25" customHeight="1" x14ac:dyDescent="0.2">
      <c r="F80" s="47"/>
      <c r="L80" s="2"/>
    </row>
    <row r="81" spans="6:12" ht="15" x14ac:dyDescent="0.2">
      <c r="F81" s="47"/>
      <c r="L81" s="2"/>
    </row>
    <row r="82" spans="6:12" ht="15" x14ac:dyDescent="0.2">
      <c r="F82" s="47"/>
      <c r="L82" s="2"/>
    </row>
    <row r="83" spans="6:12" ht="24.75" customHeight="1" x14ac:dyDescent="0.2">
      <c r="F83" s="47"/>
      <c r="L83" s="2"/>
    </row>
    <row r="84" spans="6:12" ht="18.75" customHeight="1" x14ac:dyDescent="0.2">
      <c r="F84" s="47"/>
      <c r="L84" s="2"/>
    </row>
    <row r="85" spans="6:12" ht="26.25" customHeight="1" x14ac:dyDescent="0.2">
      <c r="F85" s="47"/>
      <c r="L85" s="2"/>
    </row>
    <row r="86" spans="6:12" ht="27.75" customHeight="1" x14ac:dyDescent="0.2">
      <c r="F86" s="47"/>
      <c r="L86" s="2"/>
    </row>
    <row r="87" spans="6:12" ht="28.5" customHeight="1" x14ac:dyDescent="0.2">
      <c r="F87" s="47"/>
      <c r="L87" s="2"/>
    </row>
    <row r="88" spans="6:12" ht="27.75" customHeight="1" x14ac:dyDescent="0.2">
      <c r="F88" s="47"/>
      <c r="L88" s="2"/>
    </row>
    <row r="89" spans="6:12" ht="25.5" customHeight="1" x14ac:dyDescent="0.2">
      <c r="F89" s="47"/>
      <c r="L89" s="2"/>
    </row>
    <row r="90" spans="6:12" ht="15" x14ac:dyDescent="0.2">
      <c r="F90" s="47"/>
      <c r="L90" s="2"/>
    </row>
    <row r="91" spans="6:12" ht="27.75" customHeight="1" x14ac:dyDescent="0.2">
      <c r="F91" s="47"/>
      <c r="L91" s="2"/>
    </row>
    <row r="92" spans="6:12" ht="30.75" customHeight="1" x14ac:dyDescent="0.2">
      <c r="F92" s="47"/>
      <c r="L92" s="2"/>
    </row>
    <row r="93" spans="6:12" ht="25.5" customHeight="1" x14ac:dyDescent="0.2">
      <c r="F93" s="47"/>
      <c r="L93" s="2"/>
    </row>
    <row r="94" spans="6:12" ht="28.5" customHeight="1" x14ac:dyDescent="0.2">
      <c r="F94" s="47"/>
      <c r="L94" s="2"/>
    </row>
    <row r="95" spans="6:12" ht="25.5" customHeight="1" x14ac:dyDescent="0.2">
      <c r="F95" s="47"/>
      <c r="L95" s="2"/>
    </row>
    <row r="96" spans="6:12" ht="15" x14ac:dyDescent="0.2">
      <c r="F96" s="47"/>
      <c r="L96" s="2"/>
    </row>
    <row r="97" spans="1:12" ht="15" x14ac:dyDescent="0.2">
      <c r="F97" s="47"/>
      <c r="L97" s="2"/>
    </row>
    <row r="98" spans="1:12" s="27" customFormat="1" ht="15" x14ac:dyDescent="0.2">
      <c r="A98" s="1"/>
      <c r="C98"/>
      <c r="F98" s="47"/>
      <c r="G98" s="1"/>
      <c r="L98" s="28"/>
    </row>
    <row r="99" spans="1:12" s="27" customFormat="1" ht="15.75" x14ac:dyDescent="0.25">
      <c r="A99" s="1"/>
      <c r="C99"/>
      <c r="F99" s="33"/>
      <c r="G99" s="1"/>
      <c r="L99" s="28"/>
    </row>
    <row r="100" spans="1:12" s="27" customFormat="1" ht="23.25" customHeight="1" x14ac:dyDescent="0.25">
      <c r="A100" s="1"/>
      <c r="C100"/>
      <c r="F100" s="49"/>
      <c r="G100" s="1"/>
      <c r="L100" s="28"/>
    </row>
    <row r="101" spans="1:12" s="27" customFormat="1" ht="21.75" customHeight="1" x14ac:dyDescent="0.2">
      <c r="A101" s="1"/>
      <c r="C101"/>
      <c r="F101" s="47"/>
      <c r="G101" s="1"/>
      <c r="L101" s="28"/>
    </row>
    <row r="102" spans="1:12" s="27" customFormat="1" ht="15.75" customHeight="1" x14ac:dyDescent="0.25">
      <c r="A102" s="1"/>
      <c r="C102"/>
      <c r="F102" s="49"/>
      <c r="G102" s="1"/>
      <c r="L102" s="28"/>
    </row>
    <row r="103" spans="1:12" s="27" customFormat="1" ht="19.5" customHeight="1" x14ac:dyDescent="0.25">
      <c r="A103" s="1"/>
      <c r="C103"/>
      <c r="F103" s="33"/>
      <c r="G103" s="1"/>
      <c r="L103" s="28"/>
    </row>
    <row r="104" spans="1:12" s="27" customFormat="1" ht="15.75" x14ac:dyDescent="0.25">
      <c r="A104" s="1"/>
      <c r="C104"/>
      <c r="F104" s="33"/>
      <c r="G104" s="1"/>
      <c r="L104" s="28"/>
    </row>
    <row r="105" spans="1:12" s="27" customFormat="1" ht="20.25" x14ac:dyDescent="0.3">
      <c r="A105" s="1"/>
      <c r="C105"/>
      <c r="F105" s="31"/>
      <c r="G105" s="1"/>
      <c r="L105" s="28"/>
    </row>
    <row r="106" spans="1:12" s="27" customFormat="1" ht="20.25" x14ac:dyDescent="0.3">
      <c r="A106" s="1"/>
      <c r="C106"/>
      <c r="F106" s="31"/>
      <c r="G106" s="1"/>
      <c r="L106" s="28"/>
    </row>
    <row r="107" spans="1:12" s="27" customFormat="1" ht="20.25" x14ac:dyDescent="0.3">
      <c r="A107" s="1"/>
      <c r="C107"/>
      <c r="F107" s="31"/>
      <c r="G107" s="1"/>
      <c r="L107" s="28"/>
    </row>
    <row r="108" spans="1:12" s="27" customFormat="1" ht="22.5" customHeight="1" x14ac:dyDescent="0.3">
      <c r="A108" s="1"/>
      <c r="C108"/>
      <c r="F108" s="31"/>
      <c r="G108" s="1"/>
      <c r="L108" s="28"/>
    </row>
    <row r="109" spans="1:12" s="27" customFormat="1" ht="33" customHeight="1" x14ac:dyDescent="0.3">
      <c r="A109" s="1"/>
      <c r="C109"/>
      <c r="F109" s="31"/>
      <c r="G109" s="1"/>
      <c r="L109" s="28"/>
    </row>
    <row r="110" spans="1:12" s="27" customFormat="1" ht="20.25" x14ac:dyDescent="0.3">
      <c r="A110" s="1"/>
      <c r="C110"/>
      <c r="F110" s="31"/>
      <c r="G110" s="1"/>
      <c r="L110" s="28"/>
    </row>
    <row r="111" spans="1:12" s="27" customFormat="1" ht="20.25" x14ac:dyDescent="0.3">
      <c r="A111" s="1"/>
      <c r="C111"/>
      <c r="F111" s="31"/>
      <c r="G111" s="1"/>
      <c r="L111" s="28"/>
    </row>
    <row r="112" spans="1:12" s="27" customFormat="1" ht="20.25" x14ac:dyDescent="0.3">
      <c r="A112" s="1"/>
      <c r="C112"/>
      <c r="F112" s="31"/>
      <c r="G112" s="1"/>
      <c r="L112" s="28"/>
    </row>
    <row r="113" spans="1:12" s="27" customFormat="1" ht="20.25" x14ac:dyDescent="0.3">
      <c r="A113" s="1"/>
      <c r="C113"/>
      <c r="F113" s="31"/>
      <c r="G113" s="1"/>
      <c r="L113" s="28"/>
    </row>
    <row r="114" spans="1:12" s="27" customFormat="1" ht="20.25" x14ac:dyDescent="0.3">
      <c r="A114" s="1"/>
      <c r="C114"/>
      <c r="F114" s="31"/>
      <c r="G114" s="1"/>
      <c r="L114" s="28"/>
    </row>
    <row r="115" spans="1:12" s="27" customFormat="1" ht="20.25" x14ac:dyDescent="0.3">
      <c r="A115" s="1"/>
      <c r="C115"/>
      <c r="F115" s="31"/>
      <c r="G115" s="1"/>
      <c r="L115" s="28"/>
    </row>
    <row r="116" spans="1:12" s="27" customFormat="1" ht="18.75" customHeight="1" x14ac:dyDescent="0.3">
      <c r="A116" s="1"/>
      <c r="C116"/>
      <c r="F116" s="31"/>
      <c r="G116" s="1"/>
      <c r="L116" s="28"/>
    </row>
    <row r="117" spans="1:12" s="27" customFormat="1" ht="24.75" customHeight="1" x14ac:dyDescent="0.3">
      <c r="A117" s="1"/>
      <c r="C117"/>
      <c r="F117" s="31"/>
      <c r="G117" s="1"/>
      <c r="L117" s="28"/>
    </row>
    <row r="118" spans="1:12" s="27" customFormat="1" ht="20.25" customHeight="1" x14ac:dyDescent="0.3">
      <c r="A118" s="1"/>
      <c r="C118"/>
      <c r="F118" s="31"/>
      <c r="G118" s="1"/>
      <c r="L118" s="28"/>
    </row>
    <row r="119" spans="1:12" s="27" customFormat="1" ht="20.25" x14ac:dyDescent="0.3">
      <c r="A119" s="1"/>
      <c r="C119"/>
      <c r="F119" s="31"/>
      <c r="G119" s="1"/>
      <c r="L119" s="28"/>
    </row>
    <row r="120" spans="1:12" s="27" customFormat="1" ht="20.25" x14ac:dyDescent="0.3">
      <c r="A120" s="1"/>
      <c r="C120"/>
      <c r="F120" s="31"/>
      <c r="G120" s="1"/>
      <c r="L120" s="28"/>
    </row>
    <row r="121" spans="1:12" s="27" customFormat="1" ht="20.25" x14ac:dyDescent="0.3">
      <c r="A121" s="1"/>
      <c r="C121"/>
      <c r="F121" s="31"/>
      <c r="G121" s="1"/>
      <c r="L121" s="28"/>
    </row>
    <row r="122" spans="1:12" s="27" customFormat="1" ht="22.5" customHeight="1" x14ac:dyDescent="0.3">
      <c r="A122" s="1"/>
      <c r="C122"/>
      <c r="F122" s="31"/>
      <c r="G122" s="1"/>
      <c r="L122" s="28"/>
    </row>
    <row r="123" spans="1:12" s="27" customFormat="1" ht="21.75" customHeight="1" x14ac:dyDescent="0.3">
      <c r="A123" s="1"/>
      <c r="C123"/>
      <c r="F123" s="31"/>
      <c r="G123" s="1"/>
      <c r="L123" s="28"/>
    </row>
    <row r="124" spans="1:12" s="27" customFormat="1" ht="22.5" customHeight="1" x14ac:dyDescent="0.3">
      <c r="A124" s="1"/>
      <c r="C124"/>
      <c r="F124" s="31"/>
      <c r="G124" s="1"/>
      <c r="L124" s="28"/>
    </row>
    <row r="125" spans="1:12" s="27" customFormat="1" ht="31.5" customHeight="1" x14ac:dyDescent="0.3">
      <c r="A125" s="1"/>
      <c r="C125"/>
      <c r="F125" s="31"/>
      <c r="G125" s="1"/>
      <c r="L125" s="28"/>
    </row>
    <row r="126" spans="1:12" s="27" customFormat="1" ht="20.25" x14ac:dyDescent="0.3">
      <c r="A126" s="1"/>
      <c r="C126"/>
      <c r="F126" s="31"/>
      <c r="G126" s="1"/>
      <c r="L126" s="28"/>
    </row>
    <row r="127" spans="1:12" s="27" customFormat="1" ht="20.25" x14ac:dyDescent="0.3">
      <c r="A127" s="1"/>
      <c r="C127"/>
      <c r="F127" s="31"/>
      <c r="G127" s="1"/>
      <c r="L127" s="28"/>
    </row>
    <row r="128" spans="1:12" s="27" customFormat="1" ht="20.25" x14ac:dyDescent="0.3">
      <c r="A128" s="1"/>
      <c r="C128"/>
      <c r="F128" s="31"/>
      <c r="G128" s="1"/>
      <c r="L128" s="28"/>
    </row>
    <row r="129" spans="1:7" s="27" customFormat="1" ht="21" customHeight="1" x14ac:dyDescent="0.3">
      <c r="A129" s="1"/>
      <c r="C129"/>
      <c r="F129" s="31"/>
      <c r="G129" s="1"/>
    </row>
    <row r="130" spans="1:7" s="27" customFormat="1" ht="30" customHeight="1" x14ac:dyDescent="0.3">
      <c r="A130" s="1"/>
      <c r="C130"/>
      <c r="F130" s="31"/>
      <c r="G130" s="1"/>
    </row>
    <row r="131" spans="1:7" s="27" customFormat="1" ht="27.75" customHeight="1" x14ac:dyDescent="0.3">
      <c r="A131" s="1"/>
      <c r="C131"/>
      <c r="F131" s="31"/>
      <c r="G131" s="1"/>
    </row>
    <row r="132" spans="1:7" s="27" customFormat="1" ht="20.25" x14ac:dyDescent="0.3">
      <c r="A132" s="1"/>
      <c r="C132"/>
      <c r="F132" s="31"/>
      <c r="G132" s="1"/>
    </row>
    <row r="133" spans="1:7" s="27" customFormat="1" ht="20.25" x14ac:dyDescent="0.3">
      <c r="A133" s="1"/>
      <c r="C133"/>
      <c r="F133" s="31"/>
      <c r="G133" s="1"/>
    </row>
    <row r="134" spans="1:7" s="27" customFormat="1" ht="20.25" x14ac:dyDescent="0.3">
      <c r="A134" s="1"/>
      <c r="C134"/>
      <c r="F134" s="31"/>
      <c r="G134" s="1"/>
    </row>
    <row r="135" spans="1:7" s="27" customFormat="1" ht="20.25" x14ac:dyDescent="0.3">
      <c r="A135" s="1"/>
      <c r="C135"/>
      <c r="F135" s="31"/>
      <c r="G135" s="1"/>
    </row>
    <row r="136" spans="1:7" s="27" customFormat="1" ht="11.25" customHeight="1" x14ac:dyDescent="0.2">
      <c r="A136" s="1"/>
      <c r="C136"/>
      <c r="F136" s="47"/>
      <c r="G136" s="1"/>
    </row>
    <row r="137" spans="1:7" s="27" customFormat="1" x14ac:dyDescent="0.2">
      <c r="A137" s="1"/>
      <c r="C137"/>
      <c r="G137" s="1"/>
    </row>
    <row r="138" spans="1:7" s="27" customFormat="1" x14ac:dyDescent="0.2">
      <c r="A138" s="1"/>
      <c r="C138"/>
      <c r="G138" s="1"/>
    </row>
    <row r="139" spans="1:7" s="27" customFormat="1" x14ac:dyDescent="0.2">
      <c r="A139" s="1"/>
      <c r="C139"/>
      <c r="G139" s="1"/>
    </row>
    <row r="140" spans="1:7" s="27" customFormat="1" x14ac:dyDescent="0.2">
      <c r="A140" s="1"/>
      <c r="C140"/>
      <c r="G140" s="1"/>
    </row>
    <row r="141" spans="1:7" s="27" customFormat="1" ht="21.75" customHeight="1" x14ac:dyDescent="0.2">
      <c r="A141" s="1"/>
      <c r="C141"/>
      <c r="G141" s="1"/>
    </row>
    <row r="142" spans="1:7" s="27" customFormat="1" ht="22.5" customHeight="1" x14ac:dyDescent="0.2">
      <c r="A142" s="1"/>
      <c r="C142"/>
      <c r="F142" s="28"/>
      <c r="G142" s="1"/>
    </row>
    <row r="143" spans="1:7" s="27" customFormat="1" ht="16.5" customHeight="1" x14ac:dyDescent="0.2">
      <c r="A143" s="1"/>
      <c r="C143"/>
      <c r="F143" s="28"/>
      <c r="G143" s="1"/>
    </row>
    <row r="144" spans="1:7" s="27" customFormat="1" ht="24" customHeight="1" x14ac:dyDescent="0.2">
      <c r="A144" s="1"/>
      <c r="C144"/>
      <c r="F144" s="28"/>
      <c r="G144" s="1"/>
    </row>
    <row r="145" spans="1:7" s="27" customFormat="1" ht="18.75" customHeight="1" x14ac:dyDescent="0.2">
      <c r="A145" s="1"/>
      <c r="C145"/>
      <c r="F145" s="28"/>
      <c r="G145" s="1"/>
    </row>
    <row r="146" spans="1:7" s="27" customFormat="1" ht="30" customHeight="1" x14ac:dyDescent="0.2">
      <c r="A146" s="1"/>
      <c r="C146"/>
      <c r="F146" s="28"/>
      <c r="G146" s="1"/>
    </row>
    <row r="147" spans="1:7" s="27" customFormat="1" x14ac:dyDescent="0.2">
      <c r="A147" s="1"/>
      <c r="C147"/>
      <c r="F147" s="28"/>
      <c r="G147" s="1"/>
    </row>
    <row r="148" spans="1:7" s="27" customFormat="1" x14ac:dyDescent="0.2">
      <c r="A148" s="1"/>
      <c r="C148"/>
      <c r="F148" s="28"/>
      <c r="G148" s="1"/>
    </row>
    <row r="149" spans="1:7" s="27" customFormat="1" ht="20.25" customHeight="1" x14ac:dyDescent="0.2">
      <c r="A149" s="1"/>
      <c r="C149"/>
      <c r="F149" s="28"/>
      <c r="G149" s="1"/>
    </row>
    <row r="150" spans="1:7" s="27" customFormat="1" ht="21.75" customHeight="1" x14ac:dyDescent="0.2">
      <c r="A150" s="1"/>
      <c r="C150"/>
      <c r="F150" s="28"/>
      <c r="G150" s="1"/>
    </row>
    <row r="151" spans="1:7" s="27" customFormat="1" ht="20.25" customHeight="1" x14ac:dyDescent="0.2">
      <c r="A151" s="1"/>
      <c r="C151"/>
      <c r="F151" s="28"/>
      <c r="G151" s="1"/>
    </row>
    <row r="152" spans="1:7" s="27" customFormat="1" ht="20.25" customHeight="1" x14ac:dyDescent="0.2">
      <c r="A152" s="1"/>
      <c r="C152"/>
      <c r="F152" s="28"/>
      <c r="G152" s="1"/>
    </row>
    <row r="153" spans="1:7" s="27" customFormat="1" x14ac:dyDescent="0.2">
      <c r="A153" s="1"/>
      <c r="C153"/>
      <c r="F153" s="28"/>
      <c r="G153" s="1"/>
    </row>
    <row r="154" spans="1:7" s="27" customFormat="1" ht="21" customHeight="1" x14ac:dyDescent="0.2">
      <c r="A154" s="1"/>
      <c r="C154"/>
      <c r="F154" s="28"/>
      <c r="G154" s="1"/>
    </row>
    <row r="155" spans="1:7" s="27" customFormat="1" ht="18" customHeight="1" x14ac:dyDescent="0.2">
      <c r="A155" s="1"/>
      <c r="C155"/>
      <c r="F155" s="28"/>
      <c r="G155" s="1"/>
    </row>
    <row r="156" spans="1:7" s="27" customFormat="1" ht="18.75" customHeight="1" x14ac:dyDescent="0.2">
      <c r="A156" s="1"/>
      <c r="C156"/>
      <c r="F156" s="28"/>
      <c r="G156" s="1"/>
    </row>
    <row r="157" spans="1:7" s="27" customFormat="1" ht="19.5" customHeight="1" x14ac:dyDescent="0.2">
      <c r="A157" s="1"/>
      <c r="C157"/>
      <c r="F157" s="28"/>
      <c r="G157" s="1"/>
    </row>
    <row r="158" spans="1:7" s="27" customFormat="1" ht="18.75" customHeight="1" x14ac:dyDescent="0.2">
      <c r="A158" s="1"/>
      <c r="C158"/>
      <c r="F158" s="28"/>
      <c r="G158" s="1"/>
    </row>
    <row r="159" spans="1:7" s="27" customFormat="1" x14ac:dyDescent="0.2">
      <c r="A159" s="1"/>
      <c r="C159"/>
      <c r="G159" s="1"/>
    </row>
    <row r="160" spans="1:7" s="27" customFormat="1" x14ac:dyDescent="0.2">
      <c r="A160" s="1"/>
      <c r="C160"/>
      <c r="G160" s="1"/>
    </row>
    <row r="161" spans="1:7" s="27" customFormat="1" x14ac:dyDescent="0.2">
      <c r="A161" s="1"/>
      <c r="C161"/>
      <c r="G161" s="1"/>
    </row>
    <row r="162" spans="1:7" s="27" customFormat="1" x14ac:dyDescent="0.2">
      <c r="A162" s="1"/>
      <c r="C162"/>
      <c r="G162" s="1"/>
    </row>
    <row r="163" spans="1:7" s="27" customFormat="1" x14ac:dyDescent="0.2">
      <c r="A163" s="1"/>
      <c r="C163"/>
      <c r="G163" s="1"/>
    </row>
    <row r="164" spans="1:7" s="27" customFormat="1" x14ac:dyDescent="0.2">
      <c r="A164" s="1"/>
      <c r="C164"/>
      <c r="G164" s="1"/>
    </row>
    <row r="165" spans="1:7" s="27" customFormat="1" ht="20.25" x14ac:dyDescent="0.3">
      <c r="A165" s="1"/>
      <c r="C165"/>
      <c r="F165" s="50"/>
      <c r="G165" s="1"/>
    </row>
    <row r="166" spans="1:7" ht="15.75" x14ac:dyDescent="0.25">
      <c r="F166" s="51"/>
    </row>
    <row r="168" spans="1:7" ht="15.75" customHeight="1" x14ac:dyDescent="0.2"/>
    <row r="169" spans="1:7" ht="16.5" customHeight="1" x14ac:dyDescent="0.2"/>
    <row r="171" spans="1:7" ht="22.5" customHeight="1" x14ac:dyDescent="0.2"/>
    <row r="176" spans="1:7" ht="18" customHeight="1" x14ac:dyDescent="0.2"/>
    <row r="177" ht="20.25" customHeight="1" x14ac:dyDescent="0.2"/>
    <row r="179" ht="33" customHeight="1" x14ac:dyDescent="0.2"/>
    <row r="193" spans="6:6" x14ac:dyDescent="0.2">
      <c r="F193" s="52"/>
    </row>
  </sheetData>
  <conditionalFormatting sqref="A6:E36">
    <cfRule type="expression" dxfId="28" priority="3">
      <formula>WEEKDAY($A7,1)=1</formula>
    </cfRule>
    <cfRule type="expression" dxfId="27" priority="4">
      <formula>WEEKDAY($A6,1)=1</formula>
    </cfRule>
  </conditionalFormatting>
  <conditionalFormatting sqref="A35:E36">
    <cfRule type="expression" dxfId="26" priority="2">
      <formula>IF(A35=1,"")</formula>
    </cfRule>
  </conditionalFormatting>
  <dataValidations count="1">
    <dataValidation type="list" allowBlank="1" showInputMessage="1" showErrorMessage="1" sqref="H7" xr:uid="{00000000-0002-0000-0200-000000000000}">
      <formula1>$K$7:$K$9</formula1>
      <formula2>0</formula2>
    </dataValidation>
  </dataValidations>
  <printOptions horizontalCentered="1" verticalCentered="1"/>
  <pageMargins left="0.15763888888888899" right="0.196527777777778" top="0.43333333333333302" bottom="0.43333333333333302" header="0.511811023622047" footer="0.511811023622047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93"/>
  <sheetViews>
    <sheetView zoomScaleNormal="100" workbookViewId="0">
      <selection activeCell="H31" sqref="H31"/>
    </sheetView>
  </sheetViews>
  <sheetFormatPr baseColWidth="10" defaultColWidth="10.7109375" defaultRowHeight="12.75" x14ac:dyDescent="0.2"/>
  <cols>
    <col min="1" max="1" width="12.7109375" style="1" customWidth="1"/>
    <col min="2" max="2" width="35" customWidth="1"/>
    <col min="3" max="3" width="57.140625" customWidth="1"/>
    <col min="4" max="4" width="16" customWidth="1"/>
    <col min="5" max="5" width="21" customWidth="1"/>
    <col min="6" max="6" width="7" customWidth="1"/>
    <col min="7" max="7" width="15.5703125" style="1" customWidth="1"/>
    <col min="8" max="8" width="32.7109375" customWidth="1"/>
    <col min="9" max="9" width="42.5703125" customWidth="1"/>
    <col min="10" max="10" width="18" customWidth="1"/>
    <col min="11" max="11" width="21.28515625" customWidth="1"/>
  </cols>
  <sheetData>
    <row r="1" spans="1:12" x14ac:dyDescent="0.2">
      <c r="L1" s="2"/>
    </row>
    <row r="2" spans="1:12" ht="19.5" customHeight="1" x14ac:dyDescent="0.3">
      <c r="B2" s="3" t="str">
        <f>UPPER(TEXT(H8,"mmmm"))</f>
        <v>AVRIL</v>
      </c>
      <c r="C2" s="4">
        <f>YEAR(H7)</f>
        <v>2024</v>
      </c>
      <c r="D2" s="6"/>
      <c r="E2" s="6"/>
      <c r="F2" s="6"/>
      <c r="G2" s="2"/>
    </row>
    <row r="3" spans="1:12" ht="13.5" customHeight="1" x14ac:dyDescent="0.25">
      <c r="A3" s="7"/>
      <c r="B3" s="7"/>
      <c r="C3" s="7"/>
      <c r="D3" s="7"/>
      <c r="E3" s="7"/>
      <c r="F3" s="34"/>
      <c r="G3" s="2"/>
      <c r="J3" s="8"/>
    </row>
    <row r="4" spans="1:12" ht="18.75" customHeight="1" x14ac:dyDescent="0.25">
      <c r="A4" s="9" t="s">
        <v>99</v>
      </c>
      <c r="B4" s="9" t="s">
        <v>2</v>
      </c>
      <c r="C4" s="10" t="s">
        <v>3</v>
      </c>
      <c r="D4" s="9" t="s">
        <v>4</v>
      </c>
      <c r="E4" s="9" t="s">
        <v>5</v>
      </c>
      <c r="G4" s="2"/>
      <c r="J4" s="8"/>
    </row>
    <row r="5" spans="1:12" x14ac:dyDescent="0.2">
      <c r="A5" s="11"/>
      <c r="B5" s="12"/>
      <c r="C5" s="12"/>
      <c r="D5" s="12"/>
      <c r="E5" s="12"/>
      <c r="G5" s="2"/>
      <c r="J5" s="8"/>
    </row>
    <row r="6" spans="1:12" ht="19.5" customHeight="1" x14ac:dyDescent="0.2">
      <c r="A6" s="13">
        <f>Mois</f>
        <v>45383</v>
      </c>
      <c r="B6" s="14"/>
      <c r="C6" s="15"/>
      <c r="D6" s="14"/>
      <c r="E6" s="14"/>
      <c r="F6" s="35"/>
      <c r="J6" s="8"/>
      <c r="L6" s="2"/>
    </row>
    <row r="7" spans="1:12" ht="19.5" customHeight="1" x14ac:dyDescent="0.2">
      <c r="A7" s="13">
        <f t="shared" ref="A7:A36" si="0">IF(A6&lt;&gt;"", IF(MONTH(A6+1)=MONTH($A$6),A6+1,""),"")</f>
        <v>45384</v>
      </c>
      <c r="B7" s="14" t="s">
        <v>240</v>
      </c>
      <c r="C7" s="16" t="s">
        <v>241</v>
      </c>
      <c r="D7" s="14"/>
      <c r="E7" s="14" t="s">
        <v>20</v>
      </c>
      <c r="F7" s="35"/>
      <c r="H7" s="22">
        <f>Janvier!G7</f>
        <v>45292</v>
      </c>
      <c r="J7" s="8"/>
      <c r="K7" s="8">
        <v>45292</v>
      </c>
      <c r="L7" s="2"/>
    </row>
    <row r="8" spans="1:12" ht="19.5" customHeight="1" x14ac:dyDescent="0.2">
      <c r="A8" s="13">
        <f t="shared" si="0"/>
        <v>45385</v>
      </c>
      <c r="B8" s="14" t="s">
        <v>242</v>
      </c>
      <c r="C8" s="16" t="s">
        <v>243</v>
      </c>
      <c r="D8" s="14" t="s">
        <v>12</v>
      </c>
      <c r="E8" s="14" t="s">
        <v>244</v>
      </c>
      <c r="F8" s="35"/>
      <c r="H8" s="18">
        <f>EDATE(H7,3)</f>
        <v>45383</v>
      </c>
      <c r="J8" s="8"/>
      <c r="K8" s="8">
        <v>45658</v>
      </c>
      <c r="L8" s="2"/>
    </row>
    <row r="9" spans="1:12" ht="19.5" customHeight="1" x14ac:dyDescent="0.2">
      <c r="A9" s="13">
        <f t="shared" si="0"/>
        <v>45386</v>
      </c>
      <c r="B9" s="14" t="s">
        <v>245</v>
      </c>
      <c r="C9" s="16" t="s">
        <v>160</v>
      </c>
      <c r="D9" s="14" t="s">
        <v>27</v>
      </c>
      <c r="E9" s="14" t="s">
        <v>28</v>
      </c>
      <c r="F9" s="35"/>
      <c r="J9" s="8"/>
      <c r="K9" s="8">
        <v>46023</v>
      </c>
      <c r="L9" s="2"/>
    </row>
    <row r="10" spans="1:12" s="1" customFormat="1" ht="19.5" customHeight="1" x14ac:dyDescent="0.2">
      <c r="A10" s="13">
        <f t="shared" si="0"/>
        <v>45387</v>
      </c>
      <c r="B10" s="19" t="s">
        <v>246</v>
      </c>
      <c r="C10" s="20" t="s">
        <v>247</v>
      </c>
      <c r="D10" s="19" t="s">
        <v>12</v>
      </c>
      <c r="E10" s="14" t="s">
        <v>248</v>
      </c>
      <c r="F10" s="43"/>
      <c r="J10" s="8"/>
      <c r="L10" s="21"/>
    </row>
    <row r="11" spans="1:12" ht="19.5" customHeight="1" x14ac:dyDescent="0.2">
      <c r="A11" s="13">
        <f t="shared" si="0"/>
        <v>45388</v>
      </c>
      <c r="B11" s="14" t="s">
        <v>249</v>
      </c>
      <c r="C11" s="16" t="s">
        <v>250</v>
      </c>
      <c r="D11" s="14"/>
      <c r="E11" s="14" t="s">
        <v>251</v>
      </c>
      <c r="F11" s="27"/>
      <c r="H11" s="22"/>
      <c r="J11" s="8"/>
      <c r="L11" s="2"/>
    </row>
    <row r="12" spans="1:12" ht="19.5" customHeight="1" x14ac:dyDescent="0.2">
      <c r="A12" s="13">
        <f t="shared" si="0"/>
        <v>45389</v>
      </c>
      <c r="B12" s="14" t="s">
        <v>252</v>
      </c>
      <c r="C12" s="16" t="s">
        <v>253</v>
      </c>
      <c r="D12" s="14" t="s">
        <v>254</v>
      </c>
      <c r="E12" s="14" t="s">
        <v>131</v>
      </c>
      <c r="F12" s="27"/>
      <c r="H12" s="8"/>
      <c r="J12" s="8"/>
      <c r="L12" s="2"/>
    </row>
    <row r="13" spans="1:12" ht="19.5" customHeight="1" x14ac:dyDescent="0.2">
      <c r="A13" s="13">
        <f t="shared" si="0"/>
        <v>45390</v>
      </c>
      <c r="B13" s="14" t="s">
        <v>216</v>
      </c>
      <c r="C13" s="16" t="s">
        <v>255</v>
      </c>
      <c r="D13" s="14" t="s">
        <v>256</v>
      </c>
      <c r="E13" s="14" t="s">
        <v>136</v>
      </c>
      <c r="F13" s="27"/>
      <c r="J13" s="8"/>
      <c r="L13" s="2"/>
    </row>
    <row r="14" spans="1:12" ht="19.5" customHeight="1" x14ac:dyDescent="0.2">
      <c r="A14" s="13">
        <f t="shared" si="0"/>
        <v>45391</v>
      </c>
      <c r="B14" s="14" t="s">
        <v>148</v>
      </c>
      <c r="C14" s="16" t="s">
        <v>257</v>
      </c>
      <c r="D14" s="14" t="s">
        <v>31</v>
      </c>
      <c r="E14" s="14" t="s">
        <v>258</v>
      </c>
      <c r="F14" s="27"/>
      <c r="J14" s="8"/>
      <c r="L14" s="2"/>
    </row>
    <row r="15" spans="1:12" ht="19.5" customHeight="1" x14ac:dyDescent="0.2">
      <c r="A15" s="13">
        <f t="shared" si="0"/>
        <v>45392</v>
      </c>
      <c r="B15" s="14" t="s">
        <v>259</v>
      </c>
      <c r="C15" s="16" t="s">
        <v>260</v>
      </c>
      <c r="D15" s="14" t="s">
        <v>28</v>
      </c>
      <c r="E15" s="14" t="s">
        <v>261</v>
      </c>
      <c r="F15" s="27"/>
      <c r="H15" s="8"/>
      <c r="L15" s="2"/>
    </row>
    <row r="16" spans="1:12" ht="19.5" customHeight="1" x14ac:dyDescent="0.2">
      <c r="A16" s="13">
        <f t="shared" si="0"/>
        <v>45393</v>
      </c>
      <c r="B16" s="19" t="s">
        <v>262</v>
      </c>
      <c r="C16" s="20" t="s">
        <v>263</v>
      </c>
      <c r="D16" s="19" t="s">
        <v>12</v>
      </c>
      <c r="E16" s="14" t="s">
        <v>264</v>
      </c>
      <c r="F16" s="27"/>
      <c r="L16" s="2"/>
    </row>
    <row r="17" spans="1:12" ht="19.5" customHeight="1" x14ac:dyDescent="0.2">
      <c r="A17" s="13">
        <f t="shared" si="0"/>
        <v>45394</v>
      </c>
      <c r="B17" s="14" t="s">
        <v>6</v>
      </c>
      <c r="C17" s="16" t="s">
        <v>265</v>
      </c>
      <c r="D17" s="14" t="s">
        <v>16</v>
      </c>
      <c r="E17" s="14" t="s">
        <v>131</v>
      </c>
      <c r="F17" s="27"/>
      <c r="L17" s="2"/>
    </row>
    <row r="18" spans="1:12" ht="19.5" customHeight="1" x14ac:dyDescent="0.2">
      <c r="A18" s="13">
        <f t="shared" si="0"/>
        <v>45395</v>
      </c>
      <c r="B18" s="14" t="s">
        <v>266</v>
      </c>
      <c r="C18" s="16" t="s">
        <v>267</v>
      </c>
      <c r="D18" s="14"/>
      <c r="E18" s="14" t="s">
        <v>268</v>
      </c>
      <c r="F18" s="27"/>
      <c r="L18" s="2"/>
    </row>
    <row r="19" spans="1:12" ht="19.5" customHeight="1" x14ac:dyDescent="0.2">
      <c r="A19" s="13">
        <f t="shared" si="0"/>
        <v>45396</v>
      </c>
      <c r="B19" s="14" t="s">
        <v>25</v>
      </c>
      <c r="C19" s="16" t="s">
        <v>173</v>
      </c>
      <c r="D19" s="14"/>
      <c r="E19" s="14" t="s">
        <v>168</v>
      </c>
      <c r="F19" s="27"/>
      <c r="L19" s="2"/>
    </row>
    <row r="20" spans="1:12" ht="19.5" customHeight="1" x14ac:dyDescent="0.2">
      <c r="A20" s="13">
        <f t="shared" si="0"/>
        <v>45397</v>
      </c>
      <c r="B20" s="14" t="s">
        <v>269</v>
      </c>
      <c r="C20" s="16" t="s">
        <v>270</v>
      </c>
      <c r="D20" s="14"/>
      <c r="E20" s="15" t="s">
        <v>131</v>
      </c>
      <c r="F20" s="27"/>
      <c r="L20" s="2"/>
    </row>
    <row r="21" spans="1:12" ht="19.5" customHeight="1" x14ac:dyDescent="0.2">
      <c r="A21" s="13">
        <f t="shared" si="0"/>
        <v>45398</v>
      </c>
      <c r="B21" s="14" t="s">
        <v>271</v>
      </c>
      <c r="C21" s="16" t="s">
        <v>272</v>
      </c>
      <c r="D21" s="14" t="s">
        <v>89</v>
      </c>
      <c r="E21" s="14" t="s">
        <v>77</v>
      </c>
      <c r="F21" s="27"/>
      <c r="L21" s="2"/>
    </row>
    <row r="22" spans="1:12" ht="19.5" customHeight="1" x14ac:dyDescent="0.2">
      <c r="A22" s="13">
        <f t="shared" si="0"/>
        <v>45399</v>
      </c>
      <c r="B22" s="19" t="s">
        <v>273</v>
      </c>
      <c r="C22" s="20" t="s">
        <v>215</v>
      </c>
      <c r="D22" s="19" t="s">
        <v>274</v>
      </c>
      <c r="E22" s="14" t="s">
        <v>275</v>
      </c>
      <c r="F22" s="27"/>
      <c r="L22" s="2"/>
    </row>
    <row r="23" spans="1:12" ht="19.5" customHeight="1" x14ac:dyDescent="0.2">
      <c r="A23" s="13">
        <f t="shared" si="0"/>
        <v>45400</v>
      </c>
      <c r="B23" s="14" t="s">
        <v>266</v>
      </c>
      <c r="C23" s="14" t="s">
        <v>276</v>
      </c>
      <c r="D23" s="23" t="s">
        <v>27</v>
      </c>
      <c r="E23" s="14" t="s">
        <v>131</v>
      </c>
      <c r="F23" s="27"/>
      <c r="L23" s="2"/>
    </row>
    <row r="24" spans="1:12" ht="19.5" customHeight="1" x14ac:dyDescent="0.2">
      <c r="A24" s="13">
        <f t="shared" si="0"/>
        <v>45401</v>
      </c>
      <c r="B24" s="14" t="s">
        <v>277</v>
      </c>
      <c r="C24" s="14" t="s">
        <v>278</v>
      </c>
      <c r="D24" s="14" t="s">
        <v>89</v>
      </c>
      <c r="E24" s="14" t="s">
        <v>131</v>
      </c>
      <c r="F24" s="27"/>
      <c r="L24" s="2"/>
    </row>
    <row r="25" spans="1:12" ht="19.5" customHeight="1" x14ac:dyDescent="0.2">
      <c r="A25" s="13">
        <f t="shared" si="0"/>
        <v>45402</v>
      </c>
      <c r="B25" s="14" t="s">
        <v>279</v>
      </c>
      <c r="C25" s="14" t="s">
        <v>280</v>
      </c>
      <c r="D25" s="24" t="s">
        <v>12</v>
      </c>
      <c r="E25" s="14" t="s">
        <v>235</v>
      </c>
      <c r="F25" s="27"/>
      <c r="L25" s="2"/>
    </row>
    <row r="26" spans="1:12" ht="19.5" customHeight="1" x14ac:dyDescent="0.2">
      <c r="A26" s="13">
        <f t="shared" si="0"/>
        <v>45403</v>
      </c>
      <c r="B26" s="14" t="s">
        <v>281</v>
      </c>
      <c r="C26" s="14" t="s">
        <v>282</v>
      </c>
      <c r="D26" s="23" t="s">
        <v>283</v>
      </c>
      <c r="E26" s="14" t="s">
        <v>105</v>
      </c>
      <c r="F26" s="27"/>
      <c r="L26" s="2"/>
    </row>
    <row r="27" spans="1:12" ht="19.5" customHeight="1" x14ac:dyDescent="0.3">
      <c r="A27" s="13">
        <f t="shared" si="0"/>
        <v>45404</v>
      </c>
      <c r="B27" s="14" t="s">
        <v>240</v>
      </c>
      <c r="C27" s="14" t="s">
        <v>284</v>
      </c>
      <c r="D27" s="14" t="s">
        <v>285</v>
      </c>
      <c r="E27" s="14" t="s">
        <v>13</v>
      </c>
      <c r="F27" s="4"/>
      <c r="L27" s="2"/>
    </row>
    <row r="28" spans="1:12" ht="19.5" customHeight="1" x14ac:dyDescent="0.2">
      <c r="A28" s="13">
        <f t="shared" si="0"/>
        <v>45405</v>
      </c>
      <c r="B28" s="19" t="s">
        <v>281</v>
      </c>
      <c r="C28" s="20" t="s">
        <v>286</v>
      </c>
      <c r="D28" s="19"/>
      <c r="E28" s="14" t="s">
        <v>131</v>
      </c>
      <c r="F28" s="27"/>
      <c r="L28" s="2"/>
    </row>
    <row r="29" spans="1:12" ht="19.5" customHeight="1" x14ac:dyDescent="0.2">
      <c r="A29" s="13">
        <f t="shared" si="0"/>
        <v>45406</v>
      </c>
      <c r="B29" s="14" t="s">
        <v>25</v>
      </c>
      <c r="C29" s="14" t="s">
        <v>160</v>
      </c>
      <c r="D29" s="23" t="s">
        <v>210</v>
      </c>
      <c r="E29" s="14" t="s">
        <v>126</v>
      </c>
      <c r="F29" s="27"/>
      <c r="L29" s="2"/>
    </row>
    <row r="30" spans="1:12" ht="19.5" customHeight="1" x14ac:dyDescent="0.2">
      <c r="A30" s="13">
        <f t="shared" si="0"/>
        <v>45407</v>
      </c>
      <c r="B30" s="14" t="s">
        <v>152</v>
      </c>
      <c r="C30" s="14" t="s">
        <v>287</v>
      </c>
      <c r="D30" s="14"/>
      <c r="E30" s="14" t="s">
        <v>73</v>
      </c>
      <c r="F30" s="27"/>
      <c r="L30" s="2"/>
    </row>
    <row r="31" spans="1:12" ht="19.5" customHeight="1" x14ac:dyDescent="0.2">
      <c r="A31" s="13">
        <f t="shared" si="0"/>
        <v>45408</v>
      </c>
      <c r="B31" s="14" t="s">
        <v>288</v>
      </c>
      <c r="C31" s="16" t="s">
        <v>173</v>
      </c>
      <c r="D31" s="14" t="s">
        <v>254</v>
      </c>
      <c r="E31" s="14" t="s">
        <v>37</v>
      </c>
      <c r="F31" s="27"/>
      <c r="L31" s="2"/>
    </row>
    <row r="32" spans="1:12" ht="19.5" customHeight="1" x14ac:dyDescent="0.3">
      <c r="A32" s="13">
        <f t="shared" si="0"/>
        <v>45409</v>
      </c>
      <c r="B32" s="19" t="s">
        <v>289</v>
      </c>
      <c r="C32" s="20" t="s">
        <v>290</v>
      </c>
      <c r="D32" s="19" t="s">
        <v>291</v>
      </c>
      <c r="E32" s="14" t="s">
        <v>40</v>
      </c>
      <c r="F32" s="31"/>
      <c r="L32" s="2"/>
    </row>
    <row r="33" spans="1:12" ht="19.5" customHeight="1" x14ac:dyDescent="0.3">
      <c r="A33" s="13">
        <f t="shared" si="0"/>
        <v>45410</v>
      </c>
      <c r="B33" s="14" t="s">
        <v>271</v>
      </c>
      <c r="C33" s="16" t="s">
        <v>292</v>
      </c>
      <c r="D33" s="14"/>
      <c r="E33" s="14" t="s">
        <v>73</v>
      </c>
      <c r="F33" s="4"/>
      <c r="L33" s="2"/>
    </row>
    <row r="34" spans="1:12" ht="19.5" customHeight="1" x14ac:dyDescent="0.3">
      <c r="A34" s="13">
        <f t="shared" si="0"/>
        <v>45411</v>
      </c>
      <c r="B34" s="25" t="s">
        <v>293</v>
      </c>
      <c r="C34" s="19" t="s">
        <v>272</v>
      </c>
      <c r="D34" s="20"/>
      <c r="E34" s="19" t="s">
        <v>294</v>
      </c>
      <c r="F34" s="4"/>
      <c r="L34" s="2"/>
    </row>
    <row r="35" spans="1:12" ht="19.5" customHeight="1" x14ac:dyDescent="0.3">
      <c r="A35" s="13">
        <f t="shared" si="0"/>
        <v>45412</v>
      </c>
      <c r="B35" s="14" t="s">
        <v>295</v>
      </c>
      <c r="C35" s="16" t="s">
        <v>296</v>
      </c>
      <c r="D35" s="14" t="s">
        <v>167</v>
      </c>
      <c r="E35" s="14" t="s">
        <v>131</v>
      </c>
      <c r="F35" s="4"/>
      <c r="L35" s="2"/>
    </row>
    <row r="36" spans="1:12" ht="19.5" customHeight="1" x14ac:dyDescent="0.3">
      <c r="A36" s="13" t="str">
        <f t="shared" si="0"/>
        <v/>
      </c>
      <c r="B36" s="19" t="s">
        <v>203</v>
      </c>
      <c r="C36" s="20" t="s">
        <v>297</v>
      </c>
      <c r="D36" s="19" t="s">
        <v>27</v>
      </c>
      <c r="E36" s="14" t="s">
        <v>298</v>
      </c>
      <c r="F36" s="4"/>
      <c r="L36" s="2"/>
    </row>
    <row r="37" spans="1:12" ht="19.5" customHeight="1" x14ac:dyDescent="0.3">
      <c r="A37" s="45"/>
      <c r="B37" s="26"/>
      <c r="C37" s="26"/>
      <c r="D37" s="26"/>
      <c r="E37" s="26"/>
      <c r="F37" s="4"/>
      <c r="L37" s="2"/>
    </row>
    <row r="38" spans="1:12" ht="19.5" customHeight="1" x14ac:dyDescent="0.3">
      <c r="F38" s="4"/>
      <c r="L38" s="2"/>
    </row>
    <row r="39" spans="1:12" ht="19.5" customHeight="1" x14ac:dyDescent="0.3">
      <c r="F39" s="4"/>
      <c r="L39" s="2"/>
    </row>
    <row r="40" spans="1:12" ht="17.25" customHeight="1" x14ac:dyDescent="0.3">
      <c r="F40" s="4"/>
      <c r="L40" s="2"/>
    </row>
    <row r="41" spans="1:12" ht="21" customHeight="1" x14ac:dyDescent="0.3">
      <c r="F41" s="4"/>
      <c r="L41" s="2"/>
    </row>
    <row r="42" spans="1:12" ht="22.5" customHeight="1" x14ac:dyDescent="0.3">
      <c r="A42" s="2"/>
      <c r="B42" s="21"/>
      <c r="C42" s="21"/>
      <c r="D42" s="21"/>
      <c r="E42" s="21"/>
      <c r="F42" s="4"/>
      <c r="L42" s="2"/>
    </row>
    <row r="43" spans="1:12" ht="21.75" customHeight="1" x14ac:dyDescent="0.3">
      <c r="F43" s="4"/>
      <c r="L43" s="2"/>
    </row>
    <row r="44" spans="1:12" ht="21.75" customHeight="1" x14ac:dyDescent="0.3">
      <c r="F44" s="4"/>
      <c r="L44" s="2"/>
    </row>
    <row r="45" spans="1:12" ht="20.25" customHeight="1" x14ac:dyDescent="0.3">
      <c r="F45" s="4"/>
      <c r="L45" s="2"/>
    </row>
    <row r="46" spans="1:12" ht="21" customHeight="1" x14ac:dyDescent="0.3">
      <c r="F46" s="4"/>
      <c r="L46" s="2"/>
    </row>
    <row r="47" spans="1:12" ht="16.5" customHeight="1" x14ac:dyDescent="0.3">
      <c r="F47" s="4"/>
      <c r="L47" s="2"/>
    </row>
    <row r="48" spans="1:12" ht="21" customHeight="1" x14ac:dyDescent="0.3">
      <c r="F48" s="4"/>
      <c r="L48" s="2"/>
    </row>
    <row r="49" spans="6:12" ht="21.75" customHeight="1" x14ac:dyDescent="0.3">
      <c r="F49" s="4"/>
      <c r="L49" s="2"/>
    </row>
    <row r="50" spans="6:12" ht="23.25" customHeight="1" x14ac:dyDescent="0.3">
      <c r="F50" s="4"/>
      <c r="L50" s="2"/>
    </row>
    <row r="51" spans="6:12" ht="24" customHeight="1" x14ac:dyDescent="0.3">
      <c r="F51" s="4"/>
      <c r="L51" s="2"/>
    </row>
    <row r="52" spans="6:12" ht="18" customHeight="1" x14ac:dyDescent="0.3">
      <c r="F52" s="4"/>
      <c r="L52" s="2"/>
    </row>
    <row r="53" spans="6:12" ht="15.75" customHeight="1" x14ac:dyDescent="0.3">
      <c r="F53" s="4"/>
      <c r="L53" s="2"/>
    </row>
    <row r="54" spans="6:12" ht="18.75" customHeight="1" x14ac:dyDescent="0.3">
      <c r="F54" s="4"/>
      <c r="L54" s="2"/>
    </row>
    <row r="55" spans="6:12" ht="21" customHeight="1" x14ac:dyDescent="0.3">
      <c r="F55" s="4"/>
      <c r="L55" s="2"/>
    </row>
    <row r="56" spans="6:12" ht="21.75" customHeight="1" x14ac:dyDescent="0.3">
      <c r="F56" s="4"/>
      <c r="L56" s="2"/>
    </row>
    <row r="57" spans="6:12" ht="20.25" x14ac:dyDescent="0.3">
      <c r="F57" s="4"/>
      <c r="L57" s="2"/>
    </row>
    <row r="58" spans="6:12" ht="20.25" x14ac:dyDescent="0.3">
      <c r="F58" s="4"/>
      <c r="L58" s="2"/>
    </row>
    <row r="59" spans="6:12" ht="17.25" customHeight="1" x14ac:dyDescent="0.3">
      <c r="F59" s="4"/>
      <c r="L59" s="2"/>
    </row>
    <row r="60" spans="6:12" ht="18" customHeight="1" x14ac:dyDescent="0.3">
      <c r="F60" s="4"/>
      <c r="L60" s="2"/>
    </row>
    <row r="61" spans="6:12" ht="18.75" customHeight="1" x14ac:dyDescent="0.3">
      <c r="F61" s="4"/>
      <c r="L61" s="2"/>
    </row>
    <row r="62" spans="6:12" ht="20.25" x14ac:dyDescent="0.3">
      <c r="F62" s="4"/>
      <c r="L62" s="2"/>
    </row>
    <row r="63" spans="6:12" ht="19.5" customHeight="1" x14ac:dyDescent="0.3">
      <c r="F63" s="4"/>
      <c r="L63" s="2"/>
    </row>
    <row r="64" spans="6:12" ht="20.25" x14ac:dyDescent="0.3">
      <c r="F64" s="4"/>
      <c r="L64" s="2"/>
    </row>
    <row r="65" spans="6:12" ht="20.25" x14ac:dyDescent="0.3">
      <c r="F65" s="4"/>
      <c r="L65" s="2"/>
    </row>
    <row r="66" spans="6:12" ht="20.25" x14ac:dyDescent="0.3">
      <c r="F66" s="4"/>
      <c r="L66" s="2"/>
    </row>
    <row r="67" spans="6:12" ht="20.25" x14ac:dyDescent="0.3">
      <c r="F67" s="4"/>
      <c r="L67" s="2"/>
    </row>
    <row r="68" spans="6:12" ht="20.25" x14ac:dyDescent="0.3">
      <c r="F68" s="4"/>
      <c r="L68" s="2"/>
    </row>
    <row r="69" spans="6:12" ht="20.25" x14ac:dyDescent="0.3">
      <c r="F69" s="31"/>
      <c r="L69" s="2"/>
    </row>
    <row r="70" spans="6:12" ht="18.75" customHeight="1" x14ac:dyDescent="0.3">
      <c r="F70" s="4"/>
      <c r="L70" s="2"/>
    </row>
    <row r="71" spans="6:12" ht="22.5" customHeight="1" x14ac:dyDescent="0.2">
      <c r="F71" s="46"/>
      <c r="L71" s="2"/>
    </row>
    <row r="72" spans="6:12" ht="14.25" customHeight="1" x14ac:dyDescent="0.2">
      <c r="F72" s="47"/>
      <c r="L72" s="2"/>
    </row>
    <row r="73" spans="6:12" ht="27.75" customHeight="1" x14ac:dyDescent="0.2">
      <c r="F73" s="47"/>
      <c r="L73" s="2"/>
    </row>
    <row r="74" spans="6:12" ht="25.5" customHeight="1" x14ac:dyDescent="0.2">
      <c r="F74" s="47"/>
      <c r="L74" s="2"/>
    </row>
    <row r="75" spans="6:12" ht="23.25" customHeight="1" x14ac:dyDescent="0.2">
      <c r="F75" s="47"/>
      <c r="L75" s="2"/>
    </row>
    <row r="76" spans="6:12" ht="26.25" customHeight="1" x14ac:dyDescent="0.2">
      <c r="F76" s="47"/>
      <c r="L76" s="2"/>
    </row>
    <row r="77" spans="6:12" ht="28.5" customHeight="1" x14ac:dyDescent="0.2">
      <c r="F77" s="48"/>
      <c r="L77" s="2"/>
    </row>
    <row r="78" spans="6:12" ht="13.5" customHeight="1" x14ac:dyDescent="0.2">
      <c r="F78" s="47"/>
      <c r="L78" s="2"/>
    </row>
    <row r="79" spans="6:12" ht="27.75" customHeight="1" x14ac:dyDescent="0.2">
      <c r="F79" s="47"/>
      <c r="L79" s="2"/>
    </row>
    <row r="80" spans="6:12" ht="26.25" customHeight="1" x14ac:dyDescent="0.2">
      <c r="F80" s="47"/>
      <c r="L80" s="2"/>
    </row>
    <row r="81" spans="6:12" ht="15" x14ac:dyDescent="0.2">
      <c r="F81" s="47"/>
      <c r="L81" s="2"/>
    </row>
    <row r="82" spans="6:12" ht="15" x14ac:dyDescent="0.2">
      <c r="F82" s="47"/>
      <c r="L82" s="2"/>
    </row>
    <row r="83" spans="6:12" ht="24.75" customHeight="1" x14ac:dyDescent="0.2">
      <c r="F83" s="47"/>
      <c r="L83" s="2"/>
    </row>
    <row r="84" spans="6:12" ht="18.75" customHeight="1" x14ac:dyDescent="0.2">
      <c r="F84" s="47"/>
      <c r="L84" s="2"/>
    </row>
    <row r="85" spans="6:12" ht="26.25" customHeight="1" x14ac:dyDescent="0.2">
      <c r="F85" s="47"/>
      <c r="L85" s="2"/>
    </row>
    <row r="86" spans="6:12" ht="27.75" customHeight="1" x14ac:dyDescent="0.2">
      <c r="F86" s="47"/>
      <c r="L86" s="2"/>
    </row>
    <row r="87" spans="6:12" ht="28.5" customHeight="1" x14ac:dyDescent="0.2">
      <c r="F87" s="47"/>
      <c r="L87" s="2"/>
    </row>
    <row r="88" spans="6:12" ht="27.75" customHeight="1" x14ac:dyDescent="0.2">
      <c r="F88" s="47"/>
      <c r="L88" s="2"/>
    </row>
    <row r="89" spans="6:12" ht="25.5" customHeight="1" x14ac:dyDescent="0.2">
      <c r="F89" s="47"/>
      <c r="L89" s="2"/>
    </row>
    <row r="90" spans="6:12" ht="15" x14ac:dyDescent="0.2">
      <c r="F90" s="47"/>
      <c r="L90" s="2"/>
    </row>
    <row r="91" spans="6:12" ht="27.75" customHeight="1" x14ac:dyDescent="0.2">
      <c r="F91" s="47"/>
      <c r="L91" s="2"/>
    </row>
    <row r="92" spans="6:12" ht="30.75" customHeight="1" x14ac:dyDescent="0.2">
      <c r="F92" s="47"/>
      <c r="L92" s="2"/>
    </row>
    <row r="93" spans="6:12" ht="25.5" customHeight="1" x14ac:dyDescent="0.2">
      <c r="F93" s="47"/>
      <c r="L93" s="2"/>
    </row>
    <row r="94" spans="6:12" ht="28.5" customHeight="1" x14ac:dyDescent="0.2">
      <c r="F94" s="47"/>
      <c r="L94" s="2"/>
    </row>
    <row r="95" spans="6:12" ht="25.5" customHeight="1" x14ac:dyDescent="0.2">
      <c r="F95" s="47"/>
      <c r="L95" s="2"/>
    </row>
    <row r="96" spans="6:12" ht="15" x14ac:dyDescent="0.2">
      <c r="F96" s="47"/>
      <c r="L96" s="2"/>
    </row>
    <row r="97" spans="1:12" ht="15" x14ac:dyDescent="0.2">
      <c r="F97" s="47"/>
      <c r="L97" s="2"/>
    </row>
    <row r="98" spans="1:12" s="27" customFormat="1" ht="15" x14ac:dyDescent="0.2">
      <c r="A98" s="1"/>
      <c r="C98"/>
      <c r="F98" s="47"/>
      <c r="G98" s="1"/>
      <c r="L98" s="28"/>
    </row>
    <row r="99" spans="1:12" s="27" customFormat="1" ht="15.75" x14ac:dyDescent="0.25">
      <c r="A99" s="1"/>
      <c r="C99"/>
      <c r="F99" s="33"/>
      <c r="G99" s="1"/>
      <c r="L99" s="28"/>
    </row>
    <row r="100" spans="1:12" s="27" customFormat="1" ht="23.25" customHeight="1" x14ac:dyDescent="0.25">
      <c r="A100" s="1"/>
      <c r="C100"/>
      <c r="F100" s="49"/>
      <c r="G100" s="1"/>
      <c r="L100" s="28"/>
    </row>
    <row r="101" spans="1:12" s="27" customFormat="1" ht="21.75" customHeight="1" x14ac:dyDescent="0.2">
      <c r="A101" s="1"/>
      <c r="C101"/>
      <c r="F101" s="47"/>
      <c r="G101" s="1"/>
      <c r="L101" s="28"/>
    </row>
    <row r="102" spans="1:12" s="27" customFormat="1" ht="15.75" customHeight="1" x14ac:dyDescent="0.25">
      <c r="A102" s="1"/>
      <c r="C102"/>
      <c r="F102" s="49"/>
      <c r="G102" s="1"/>
      <c r="L102" s="28"/>
    </row>
    <row r="103" spans="1:12" s="27" customFormat="1" ht="19.5" customHeight="1" x14ac:dyDescent="0.25">
      <c r="A103" s="1"/>
      <c r="C103"/>
      <c r="F103" s="33"/>
      <c r="G103" s="1"/>
      <c r="L103" s="28"/>
    </row>
    <row r="104" spans="1:12" s="27" customFormat="1" ht="15.75" x14ac:dyDescent="0.25">
      <c r="A104" s="1"/>
      <c r="C104"/>
      <c r="F104" s="33"/>
      <c r="G104" s="1"/>
      <c r="L104" s="28"/>
    </row>
    <row r="105" spans="1:12" s="27" customFormat="1" ht="20.25" x14ac:dyDescent="0.3">
      <c r="A105" s="1"/>
      <c r="C105"/>
      <c r="F105" s="31"/>
      <c r="G105" s="1"/>
      <c r="L105" s="28"/>
    </row>
    <row r="106" spans="1:12" s="27" customFormat="1" ht="20.25" x14ac:dyDescent="0.3">
      <c r="A106" s="1"/>
      <c r="C106"/>
      <c r="F106" s="31"/>
      <c r="G106" s="1"/>
      <c r="L106" s="28"/>
    </row>
    <row r="107" spans="1:12" s="27" customFormat="1" ht="20.25" x14ac:dyDescent="0.3">
      <c r="A107" s="1"/>
      <c r="C107"/>
      <c r="F107" s="31"/>
      <c r="G107" s="1"/>
      <c r="L107" s="28"/>
    </row>
    <row r="108" spans="1:12" s="27" customFormat="1" ht="22.5" customHeight="1" x14ac:dyDescent="0.3">
      <c r="A108" s="1"/>
      <c r="C108"/>
      <c r="F108" s="31"/>
      <c r="G108" s="1"/>
      <c r="L108" s="28"/>
    </row>
    <row r="109" spans="1:12" s="27" customFormat="1" ht="33" customHeight="1" x14ac:dyDescent="0.3">
      <c r="A109" s="1"/>
      <c r="C109"/>
      <c r="F109" s="31"/>
      <c r="G109" s="1"/>
      <c r="L109" s="28"/>
    </row>
    <row r="110" spans="1:12" s="27" customFormat="1" ht="20.25" x14ac:dyDescent="0.3">
      <c r="A110" s="1"/>
      <c r="C110"/>
      <c r="F110" s="31"/>
      <c r="G110" s="1"/>
      <c r="L110" s="28"/>
    </row>
    <row r="111" spans="1:12" s="27" customFormat="1" ht="20.25" x14ac:dyDescent="0.3">
      <c r="A111" s="1"/>
      <c r="C111"/>
      <c r="F111" s="31"/>
      <c r="G111" s="1"/>
      <c r="L111" s="28"/>
    </row>
    <row r="112" spans="1:12" s="27" customFormat="1" ht="20.25" x14ac:dyDescent="0.3">
      <c r="A112" s="1"/>
      <c r="C112"/>
      <c r="F112" s="31"/>
      <c r="G112" s="1"/>
      <c r="L112" s="28"/>
    </row>
    <row r="113" spans="1:12" s="27" customFormat="1" ht="20.25" x14ac:dyDescent="0.3">
      <c r="A113" s="1"/>
      <c r="C113"/>
      <c r="F113" s="31"/>
      <c r="G113" s="1"/>
      <c r="L113" s="28"/>
    </row>
    <row r="114" spans="1:12" s="27" customFormat="1" ht="20.25" x14ac:dyDescent="0.3">
      <c r="A114" s="1"/>
      <c r="C114"/>
      <c r="F114" s="31"/>
      <c r="G114" s="1"/>
      <c r="L114" s="28"/>
    </row>
    <row r="115" spans="1:12" s="27" customFormat="1" ht="20.25" x14ac:dyDescent="0.3">
      <c r="A115" s="1"/>
      <c r="C115"/>
      <c r="F115" s="31"/>
      <c r="G115" s="1"/>
      <c r="L115" s="28"/>
    </row>
    <row r="116" spans="1:12" s="27" customFormat="1" ht="18.75" customHeight="1" x14ac:dyDescent="0.3">
      <c r="A116" s="1"/>
      <c r="C116"/>
      <c r="F116" s="31"/>
      <c r="G116" s="1"/>
      <c r="L116" s="28"/>
    </row>
    <row r="117" spans="1:12" s="27" customFormat="1" ht="24.75" customHeight="1" x14ac:dyDescent="0.3">
      <c r="A117" s="1"/>
      <c r="C117"/>
      <c r="F117" s="31"/>
      <c r="G117" s="1"/>
      <c r="L117" s="28"/>
    </row>
    <row r="118" spans="1:12" s="27" customFormat="1" ht="20.25" customHeight="1" x14ac:dyDescent="0.3">
      <c r="A118" s="1"/>
      <c r="C118"/>
      <c r="F118" s="31"/>
      <c r="G118" s="1"/>
      <c r="L118" s="28"/>
    </row>
    <row r="119" spans="1:12" s="27" customFormat="1" ht="20.25" x14ac:dyDescent="0.3">
      <c r="A119" s="1"/>
      <c r="C119"/>
      <c r="F119" s="31"/>
      <c r="G119" s="1"/>
      <c r="L119" s="28"/>
    </row>
    <row r="120" spans="1:12" s="27" customFormat="1" ht="20.25" x14ac:dyDescent="0.3">
      <c r="A120" s="1"/>
      <c r="C120"/>
      <c r="F120" s="31"/>
      <c r="G120" s="1"/>
      <c r="L120" s="28"/>
    </row>
    <row r="121" spans="1:12" s="27" customFormat="1" ht="20.25" x14ac:dyDescent="0.3">
      <c r="A121" s="1"/>
      <c r="C121"/>
      <c r="F121" s="31"/>
      <c r="G121" s="1"/>
      <c r="L121" s="28"/>
    </row>
    <row r="122" spans="1:12" s="27" customFormat="1" ht="22.5" customHeight="1" x14ac:dyDescent="0.3">
      <c r="A122" s="1"/>
      <c r="C122"/>
      <c r="F122" s="31"/>
      <c r="G122" s="1"/>
      <c r="L122" s="28"/>
    </row>
    <row r="123" spans="1:12" s="27" customFormat="1" ht="21.75" customHeight="1" x14ac:dyDescent="0.3">
      <c r="A123" s="1"/>
      <c r="C123"/>
      <c r="F123" s="31"/>
      <c r="G123" s="1"/>
      <c r="L123" s="28"/>
    </row>
    <row r="124" spans="1:12" s="27" customFormat="1" ht="22.5" customHeight="1" x14ac:dyDescent="0.3">
      <c r="A124" s="1"/>
      <c r="C124"/>
      <c r="F124" s="31"/>
      <c r="G124" s="1"/>
      <c r="L124" s="28"/>
    </row>
    <row r="125" spans="1:12" s="27" customFormat="1" ht="31.5" customHeight="1" x14ac:dyDescent="0.3">
      <c r="A125" s="1"/>
      <c r="C125"/>
      <c r="F125" s="31"/>
      <c r="G125" s="1"/>
      <c r="L125" s="28"/>
    </row>
    <row r="126" spans="1:12" s="27" customFormat="1" ht="20.25" x14ac:dyDescent="0.3">
      <c r="A126" s="1"/>
      <c r="C126"/>
      <c r="F126" s="31"/>
      <c r="G126" s="1"/>
      <c r="L126" s="28"/>
    </row>
    <row r="127" spans="1:12" s="27" customFormat="1" ht="20.25" x14ac:dyDescent="0.3">
      <c r="A127" s="1"/>
      <c r="C127"/>
      <c r="F127" s="31"/>
      <c r="G127" s="1"/>
      <c r="L127" s="28"/>
    </row>
    <row r="128" spans="1:12" s="27" customFormat="1" ht="20.25" x14ac:dyDescent="0.3">
      <c r="A128" s="1"/>
      <c r="C128"/>
      <c r="F128" s="31"/>
      <c r="G128" s="1"/>
      <c r="L128" s="28"/>
    </row>
    <row r="129" spans="1:7" s="27" customFormat="1" ht="21" customHeight="1" x14ac:dyDescent="0.3">
      <c r="A129" s="1"/>
      <c r="C129"/>
      <c r="F129" s="31"/>
      <c r="G129" s="1"/>
    </row>
    <row r="130" spans="1:7" s="27" customFormat="1" ht="30" customHeight="1" x14ac:dyDescent="0.3">
      <c r="A130" s="1"/>
      <c r="C130"/>
      <c r="F130" s="31"/>
      <c r="G130" s="1"/>
    </row>
    <row r="131" spans="1:7" s="27" customFormat="1" ht="27.75" customHeight="1" x14ac:dyDescent="0.3">
      <c r="A131" s="1"/>
      <c r="C131"/>
      <c r="F131" s="31"/>
      <c r="G131" s="1"/>
    </row>
    <row r="132" spans="1:7" s="27" customFormat="1" ht="20.25" x14ac:dyDescent="0.3">
      <c r="A132" s="1"/>
      <c r="C132"/>
      <c r="F132" s="31"/>
      <c r="G132" s="1"/>
    </row>
    <row r="133" spans="1:7" s="27" customFormat="1" ht="20.25" x14ac:dyDescent="0.3">
      <c r="A133" s="1"/>
      <c r="C133"/>
      <c r="F133" s="31"/>
      <c r="G133" s="1"/>
    </row>
    <row r="134" spans="1:7" s="27" customFormat="1" ht="20.25" x14ac:dyDescent="0.3">
      <c r="A134" s="1"/>
      <c r="C134"/>
      <c r="F134" s="31"/>
      <c r="G134" s="1"/>
    </row>
    <row r="135" spans="1:7" s="27" customFormat="1" ht="20.25" x14ac:dyDescent="0.3">
      <c r="A135" s="1"/>
      <c r="C135"/>
      <c r="F135" s="31"/>
      <c r="G135" s="1"/>
    </row>
    <row r="136" spans="1:7" s="27" customFormat="1" ht="11.25" customHeight="1" x14ac:dyDescent="0.2">
      <c r="A136" s="1"/>
      <c r="C136"/>
      <c r="F136" s="47"/>
      <c r="G136" s="1"/>
    </row>
    <row r="137" spans="1:7" s="27" customFormat="1" x14ac:dyDescent="0.2">
      <c r="A137" s="1"/>
      <c r="C137"/>
      <c r="G137" s="1"/>
    </row>
    <row r="138" spans="1:7" s="27" customFormat="1" x14ac:dyDescent="0.2">
      <c r="A138" s="1"/>
      <c r="C138"/>
      <c r="G138" s="1"/>
    </row>
    <row r="139" spans="1:7" s="27" customFormat="1" x14ac:dyDescent="0.2">
      <c r="A139" s="1"/>
      <c r="C139"/>
      <c r="G139" s="1"/>
    </row>
    <row r="140" spans="1:7" s="27" customFormat="1" x14ac:dyDescent="0.2">
      <c r="A140" s="1"/>
      <c r="C140"/>
      <c r="G140" s="1"/>
    </row>
    <row r="141" spans="1:7" s="27" customFormat="1" ht="21.75" customHeight="1" x14ac:dyDescent="0.2">
      <c r="A141" s="1"/>
      <c r="C141"/>
      <c r="G141" s="1"/>
    </row>
    <row r="142" spans="1:7" s="27" customFormat="1" ht="22.5" customHeight="1" x14ac:dyDescent="0.2">
      <c r="A142" s="1"/>
      <c r="C142"/>
      <c r="F142" s="28"/>
      <c r="G142" s="1"/>
    </row>
    <row r="143" spans="1:7" s="27" customFormat="1" ht="16.5" customHeight="1" x14ac:dyDescent="0.2">
      <c r="A143" s="1"/>
      <c r="C143"/>
      <c r="F143" s="28"/>
      <c r="G143" s="1"/>
    </row>
    <row r="144" spans="1:7" s="27" customFormat="1" ht="24" customHeight="1" x14ac:dyDescent="0.2">
      <c r="A144" s="1"/>
      <c r="C144"/>
      <c r="F144" s="28"/>
      <c r="G144" s="1"/>
    </row>
    <row r="145" spans="1:7" s="27" customFormat="1" ht="18.75" customHeight="1" x14ac:dyDescent="0.2">
      <c r="A145" s="1"/>
      <c r="C145"/>
      <c r="F145" s="28"/>
      <c r="G145" s="1"/>
    </row>
    <row r="146" spans="1:7" s="27" customFormat="1" ht="30" customHeight="1" x14ac:dyDescent="0.2">
      <c r="A146" s="1"/>
      <c r="C146"/>
      <c r="F146" s="28"/>
      <c r="G146" s="1"/>
    </row>
    <row r="147" spans="1:7" s="27" customFormat="1" x14ac:dyDescent="0.2">
      <c r="A147" s="1"/>
      <c r="C147"/>
      <c r="F147" s="28"/>
      <c r="G147" s="1"/>
    </row>
    <row r="148" spans="1:7" s="27" customFormat="1" x14ac:dyDescent="0.2">
      <c r="A148" s="1"/>
      <c r="C148"/>
      <c r="F148" s="28"/>
      <c r="G148" s="1"/>
    </row>
    <row r="149" spans="1:7" s="27" customFormat="1" ht="20.25" customHeight="1" x14ac:dyDescent="0.2">
      <c r="A149" s="1"/>
      <c r="C149"/>
      <c r="F149" s="28"/>
      <c r="G149" s="1"/>
    </row>
    <row r="150" spans="1:7" s="27" customFormat="1" ht="21.75" customHeight="1" x14ac:dyDescent="0.2">
      <c r="A150" s="1"/>
      <c r="C150"/>
      <c r="F150" s="28"/>
      <c r="G150" s="1"/>
    </row>
    <row r="151" spans="1:7" s="27" customFormat="1" ht="20.25" customHeight="1" x14ac:dyDescent="0.2">
      <c r="A151" s="1"/>
      <c r="C151"/>
      <c r="F151" s="28"/>
      <c r="G151" s="1"/>
    </row>
    <row r="152" spans="1:7" s="27" customFormat="1" ht="20.25" customHeight="1" x14ac:dyDescent="0.2">
      <c r="A152" s="1"/>
      <c r="C152"/>
      <c r="F152" s="28"/>
      <c r="G152" s="1"/>
    </row>
    <row r="153" spans="1:7" s="27" customFormat="1" x14ac:dyDescent="0.2">
      <c r="A153" s="1"/>
      <c r="C153"/>
      <c r="F153" s="28"/>
      <c r="G153" s="1"/>
    </row>
    <row r="154" spans="1:7" s="27" customFormat="1" ht="21" customHeight="1" x14ac:dyDescent="0.2">
      <c r="A154" s="1"/>
      <c r="C154"/>
      <c r="F154" s="28"/>
      <c r="G154" s="1"/>
    </row>
    <row r="155" spans="1:7" s="27" customFormat="1" ht="18" customHeight="1" x14ac:dyDescent="0.2">
      <c r="A155" s="1"/>
      <c r="C155"/>
      <c r="F155" s="28"/>
      <c r="G155" s="1"/>
    </row>
    <row r="156" spans="1:7" s="27" customFormat="1" ht="18.75" customHeight="1" x14ac:dyDescent="0.2">
      <c r="A156" s="1"/>
      <c r="C156"/>
      <c r="F156" s="28"/>
      <c r="G156" s="1"/>
    </row>
    <row r="157" spans="1:7" s="27" customFormat="1" ht="19.5" customHeight="1" x14ac:dyDescent="0.2">
      <c r="A157" s="1"/>
      <c r="C157"/>
      <c r="F157" s="28"/>
      <c r="G157" s="1"/>
    </row>
    <row r="158" spans="1:7" s="27" customFormat="1" ht="18.75" customHeight="1" x14ac:dyDescent="0.2">
      <c r="A158" s="1"/>
      <c r="C158"/>
      <c r="F158" s="28"/>
      <c r="G158" s="1"/>
    </row>
    <row r="159" spans="1:7" s="27" customFormat="1" x14ac:dyDescent="0.2">
      <c r="A159" s="1"/>
      <c r="C159"/>
      <c r="G159" s="1"/>
    </row>
    <row r="160" spans="1:7" s="27" customFormat="1" x14ac:dyDescent="0.2">
      <c r="A160" s="1"/>
      <c r="C160"/>
      <c r="G160" s="1"/>
    </row>
    <row r="161" spans="1:7" s="27" customFormat="1" x14ac:dyDescent="0.2">
      <c r="A161" s="1"/>
      <c r="C161"/>
      <c r="G161" s="1"/>
    </row>
    <row r="162" spans="1:7" s="27" customFormat="1" x14ac:dyDescent="0.2">
      <c r="A162" s="1"/>
      <c r="C162"/>
      <c r="G162" s="1"/>
    </row>
    <row r="163" spans="1:7" s="27" customFormat="1" x14ac:dyDescent="0.2">
      <c r="A163" s="1"/>
      <c r="C163"/>
      <c r="G163" s="1"/>
    </row>
    <row r="164" spans="1:7" s="27" customFormat="1" x14ac:dyDescent="0.2">
      <c r="A164" s="1"/>
      <c r="C164"/>
      <c r="G164" s="1"/>
    </row>
    <row r="165" spans="1:7" s="27" customFormat="1" ht="20.25" x14ac:dyDescent="0.3">
      <c r="A165" s="1"/>
      <c r="C165"/>
      <c r="F165" s="50"/>
      <c r="G165" s="1"/>
    </row>
    <row r="166" spans="1:7" ht="15.75" x14ac:dyDescent="0.25">
      <c r="F166" s="51"/>
    </row>
    <row r="168" spans="1:7" ht="15.75" customHeight="1" x14ac:dyDescent="0.2"/>
    <row r="169" spans="1:7" ht="16.5" customHeight="1" x14ac:dyDescent="0.2"/>
    <row r="171" spans="1:7" ht="22.5" customHeight="1" x14ac:dyDescent="0.2"/>
    <row r="176" spans="1:7" ht="18" customHeight="1" x14ac:dyDescent="0.2"/>
    <row r="177" ht="20.25" customHeight="1" x14ac:dyDescent="0.2"/>
    <row r="179" ht="33" customHeight="1" x14ac:dyDescent="0.2"/>
    <row r="193" spans="6:6" x14ac:dyDescent="0.2">
      <c r="F193" s="52"/>
    </row>
  </sheetData>
  <conditionalFormatting sqref="A6:E36">
    <cfRule type="expression" dxfId="25" priority="3">
      <formula>WEEKDAY($A7,1)=1</formula>
    </cfRule>
    <cfRule type="expression" dxfId="24" priority="4">
      <formula>WEEKDAY($A6,1)=1</formula>
    </cfRule>
  </conditionalFormatting>
  <conditionalFormatting sqref="A35:E36">
    <cfRule type="expression" dxfId="23" priority="2">
      <formula>IF(A35=1,"")</formula>
    </cfRule>
  </conditionalFormatting>
  <dataValidations count="1">
    <dataValidation type="list" allowBlank="1" showInputMessage="1" showErrorMessage="1" sqref="H7" xr:uid="{00000000-0002-0000-0300-000000000000}">
      <formula1>$K$7:$K$9</formula1>
      <formula2>0</formula2>
    </dataValidation>
  </dataValidations>
  <printOptions horizontalCentered="1" verticalCentered="1"/>
  <pageMargins left="0.15763888888888899" right="0.196527777777778" top="0.43333333333333302" bottom="0.43333333333333302" header="0.511811023622047" footer="0.511811023622047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93"/>
  <sheetViews>
    <sheetView zoomScaleNormal="100" workbookViewId="0">
      <selection activeCell="G19" sqref="G19"/>
    </sheetView>
  </sheetViews>
  <sheetFormatPr baseColWidth="10" defaultColWidth="10.7109375" defaultRowHeight="12.75" x14ac:dyDescent="0.2"/>
  <cols>
    <col min="1" max="1" width="12.7109375" style="1" customWidth="1"/>
    <col min="2" max="2" width="35" customWidth="1"/>
    <col min="3" max="3" width="57.140625" customWidth="1"/>
    <col min="4" max="4" width="16" customWidth="1"/>
    <col min="5" max="5" width="21" customWidth="1"/>
    <col min="6" max="6" width="7" customWidth="1"/>
    <col min="7" max="7" width="15.5703125" style="1" customWidth="1"/>
    <col min="8" max="8" width="32.7109375" customWidth="1"/>
    <col min="9" max="9" width="42.5703125" customWidth="1"/>
    <col min="10" max="10" width="18" customWidth="1"/>
    <col min="11" max="11" width="21.28515625" customWidth="1"/>
  </cols>
  <sheetData>
    <row r="1" spans="1:12" x14ac:dyDescent="0.2">
      <c r="A1" s="29"/>
      <c r="B1" s="27"/>
      <c r="C1" s="27"/>
      <c r="D1" s="27"/>
      <c r="E1" s="27"/>
      <c r="L1" s="2"/>
    </row>
    <row r="2" spans="1:12" ht="19.5" customHeight="1" x14ac:dyDescent="0.3">
      <c r="A2" s="29"/>
      <c r="B2" s="30" t="str">
        <f>UPPER(TEXT(H8,"mmmm"))</f>
        <v>MAI</v>
      </c>
      <c r="C2" s="31">
        <f>YEAR(H7)</f>
        <v>2024</v>
      </c>
      <c r="D2" s="32"/>
      <c r="E2" s="32"/>
      <c r="F2" s="6"/>
      <c r="G2" s="2"/>
    </row>
    <row r="3" spans="1:12" ht="13.5" customHeight="1" x14ac:dyDescent="0.25">
      <c r="A3" s="33"/>
      <c r="B3" s="33"/>
      <c r="C3" s="33"/>
      <c r="D3" s="33"/>
      <c r="E3" s="33"/>
      <c r="F3" s="34"/>
      <c r="G3" s="2"/>
      <c r="J3" s="8"/>
    </row>
    <row r="4" spans="1:12" ht="18.75" customHeight="1" x14ac:dyDescent="0.25">
      <c r="A4" s="9" t="s">
        <v>99</v>
      </c>
      <c r="B4" s="9" t="s">
        <v>2</v>
      </c>
      <c r="C4" s="10" t="s">
        <v>3</v>
      </c>
      <c r="D4" s="9" t="s">
        <v>4</v>
      </c>
      <c r="E4" s="9" t="s">
        <v>5</v>
      </c>
      <c r="G4" s="2"/>
      <c r="J4" s="8"/>
    </row>
    <row r="5" spans="1:12" x14ac:dyDescent="0.2">
      <c r="A5" s="11"/>
      <c r="B5" s="12"/>
      <c r="C5" s="12"/>
      <c r="D5" s="12"/>
      <c r="E5" s="12"/>
      <c r="G5" s="2"/>
      <c r="J5" s="8"/>
    </row>
    <row r="6" spans="1:12" ht="19.5" customHeight="1" x14ac:dyDescent="0.2">
      <c r="A6" s="13">
        <f>Mois</f>
        <v>45413</v>
      </c>
      <c r="B6" s="14" t="s">
        <v>299</v>
      </c>
      <c r="C6" s="15" t="s">
        <v>300</v>
      </c>
      <c r="D6" s="14"/>
      <c r="E6" s="14" t="s">
        <v>13</v>
      </c>
      <c r="F6" s="35"/>
      <c r="J6" s="8"/>
      <c r="L6" s="2"/>
    </row>
    <row r="7" spans="1:12" ht="19.5" customHeight="1" x14ac:dyDescent="0.2">
      <c r="A7" s="13">
        <f t="shared" ref="A7:A36" si="0">IF(A6&lt;&gt;"", IF(MONTH(A6+1)=MONTH($A$6),A6+1,""),"")</f>
        <v>45414</v>
      </c>
      <c r="B7" s="14" t="s">
        <v>205</v>
      </c>
      <c r="C7" s="16" t="s">
        <v>301</v>
      </c>
      <c r="D7" s="14" t="s">
        <v>12</v>
      </c>
      <c r="E7" s="14" t="s">
        <v>302</v>
      </c>
      <c r="F7" s="35"/>
      <c r="H7" s="22">
        <f>Janvier!G7</f>
        <v>45292</v>
      </c>
      <c r="J7" s="8"/>
      <c r="K7" s="8">
        <v>45292</v>
      </c>
      <c r="L7" s="2"/>
    </row>
    <row r="8" spans="1:12" ht="19.5" customHeight="1" x14ac:dyDescent="0.2">
      <c r="A8" s="13">
        <f t="shared" si="0"/>
        <v>45415</v>
      </c>
      <c r="B8" s="14" t="s">
        <v>22</v>
      </c>
      <c r="C8" s="16" t="s">
        <v>303</v>
      </c>
      <c r="D8" s="14" t="s">
        <v>27</v>
      </c>
      <c r="E8" s="14" t="s">
        <v>37</v>
      </c>
      <c r="F8" s="35"/>
      <c r="H8" s="18">
        <f>EDATE(H7,4)</f>
        <v>45413</v>
      </c>
      <c r="J8" s="8"/>
      <c r="K8" s="8">
        <v>45658</v>
      </c>
      <c r="L8" s="2"/>
    </row>
    <row r="9" spans="1:12" ht="19.5" customHeight="1" x14ac:dyDescent="0.2">
      <c r="A9" s="13">
        <f t="shared" si="0"/>
        <v>45416</v>
      </c>
      <c r="B9" s="14" t="s">
        <v>304</v>
      </c>
      <c r="C9" s="16" t="s">
        <v>305</v>
      </c>
      <c r="D9" s="14" t="s">
        <v>28</v>
      </c>
      <c r="E9" s="14"/>
      <c r="F9" s="35"/>
      <c r="J9" s="8"/>
      <c r="K9" s="8">
        <v>46023</v>
      </c>
      <c r="L9" s="2"/>
    </row>
    <row r="10" spans="1:12" s="1" customFormat="1" ht="19.5" customHeight="1" x14ac:dyDescent="0.2">
      <c r="A10" s="13">
        <f t="shared" si="0"/>
        <v>45417</v>
      </c>
      <c r="B10" s="19" t="s">
        <v>205</v>
      </c>
      <c r="C10" s="20" t="s">
        <v>306</v>
      </c>
      <c r="D10" s="19" t="s">
        <v>27</v>
      </c>
      <c r="E10" s="14" t="s">
        <v>307</v>
      </c>
      <c r="F10" s="43"/>
      <c r="J10" s="8"/>
      <c r="L10" s="21"/>
    </row>
    <row r="11" spans="1:12" ht="19.5" customHeight="1" x14ac:dyDescent="0.2">
      <c r="A11" s="13">
        <f t="shared" si="0"/>
        <v>45418</v>
      </c>
      <c r="B11" s="14" t="s">
        <v>308</v>
      </c>
      <c r="C11" s="16" t="s">
        <v>309</v>
      </c>
      <c r="D11" s="14" t="s">
        <v>8</v>
      </c>
      <c r="E11" s="14" t="s">
        <v>310</v>
      </c>
      <c r="F11" s="27"/>
      <c r="H11" s="22"/>
      <c r="J11" s="8"/>
      <c r="L11" s="2"/>
    </row>
    <row r="12" spans="1:12" ht="19.5" customHeight="1" x14ac:dyDescent="0.2">
      <c r="A12" s="13">
        <f t="shared" si="0"/>
        <v>45419</v>
      </c>
      <c r="B12" s="14" t="s">
        <v>25</v>
      </c>
      <c r="C12" s="16" t="s">
        <v>160</v>
      </c>
      <c r="D12" s="14" t="s">
        <v>12</v>
      </c>
      <c r="E12" s="14" t="s">
        <v>21</v>
      </c>
      <c r="F12" s="27"/>
      <c r="H12" s="8"/>
      <c r="J12" s="8"/>
      <c r="L12" s="2"/>
    </row>
    <row r="13" spans="1:12" ht="19.5" customHeight="1" x14ac:dyDescent="0.2">
      <c r="A13" s="13">
        <f t="shared" si="0"/>
        <v>45420</v>
      </c>
      <c r="B13" s="14" t="s">
        <v>311</v>
      </c>
      <c r="C13" s="16" t="s">
        <v>312</v>
      </c>
      <c r="D13" s="14"/>
      <c r="E13" s="14" t="s">
        <v>37</v>
      </c>
      <c r="F13" s="27"/>
      <c r="J13" s="8"/>
      <c r="L13" s="2"/>
    </row>
    <row r="14" spans="1:12" ht="19.5" customHeight="1" x14ac:dyDescent="0.2">
      <c r="A14" s="13">
        <f t="shared" si="0"/>
        <v>45421</v>
      </c>
      <c r="B14" s="14" t="s">
        <v>313</v>
      </c>
      <c r="C14" s="16" t="s">
        <v>314</v>
      </c>
      <c r="D14" s="14" t="s">
        <v>68</v>
      </c>
      <c r="E14" s="14" t="s">
        <v>168</v>
      </c>
      <c r="F14" s="27"/>
      <c r="J14" s="8"/>
      <c r="L14" s="2"/>
    </row>
    <row r="15" spans="1:12" ht="19.5" customHeight="1" x14ac:dyDescent="0.2">
      <c r="A15" s="13">
        <f t="shared" si="0"/>
        <v>45422</v>
      </c>
      <c r="B15" s="14" t="s">
        <v>6</v>
      </c>
      <c r="C15" s="16" t="s">
        <v>315</v>
      </c>
      <c r="D15" s="14" t="s">
        <v>208</v>
      </c>
      <c r="E15" s="14" t="s">
        <v>17</v>
      </c>
      <c r="F15" s="27"/>
      <c r="H15" s="8"/>
      <c r="L15" s="2"/>
    </row>
    <row r="16" spans="1:12" ht="19.5" customHeight="1" x14ac:dyDescent="0.2">
      <c r="A16" s="13">
        <f t="shared" si="0"/>
        <v>45423</v>
      </c>
      <c r="B16" s="19" t="s">
        <v>299</v>
      </c>
      <c r="C16" s="20" t="s">
        <v>316</v>
      </c>
      <c r="D16" s="19" t="s">
        <v>89</v>
      </c>
      <c r="E16" s="14" t="s">
        <v>142</v>
      </c>
      <c r="F16" s="27"/>
      <c r="L16" s="2"/>
    </row>
    <row r="17" spans="1:12" ht="19.5" customHeight="1" x14ac:dyDescent="0.2">
      <c r="A17" s="13">
        <f t="shared" si="0"/>
        <v>45424</v>
      </c>
      <c r="B17" s="14" t="s">
        <v>277</v>
      </c>
      <c r="C17" s="16" t="s">
        <v>317</v>
      </c>
      <c r="D17" s="14"/>
      <c r="E17" s="14" t="s">
        <v>318</v>
      </c>
      <c r="F17" s="27"/>
      <c r="L17" s="2"/>
    </row>
    <row r="18" spans="1:12" ht="19.5" customHeight="1" x14ac:dyDescent="0.2">
      <c r="A18" s="13">
        <f t="shared" si="0"/>
        <v>45425</v>
      </c>
      <c r="B18" s="14" t="s">
        <v>25</v>
      </c>
      <c r="C18" s="16" t="s">
        <v>173</v>
      </c>
      <c r="D18" s="14" t="s">
        <v>192</v>
      </c>
      <c r="E18" s="14" t="s">
        <v>73</v>
      </c>
      <c r="F18" s="27"/>
      <c r="L18" s="2"/>
    </row>
    <row r="19" spans="1:12" ht="19.5" customHeight="1" x14ac:dyDescent="0.2">
      <c r="A19" s="13">
        <f t="shared" si="0"/>
        <v>45426</v>
      </c>
      <c r="B19" s="14" t="s">
        <v>319</v>
      </c>
      <c r="C19" s="16" t="s">
        <v>320</v>
      </c>
      <c r="D19" s="14" t="s">
        <v>31</v>
      </c>
      <c r="E19" s="14" t="s">
        <v>37</v>
      </c>
      <c r="F19" s="27"/>
      <c r="L19" s="2"/>
    </row>
    <row r="20" spans="1:12" ht="19.5" customHeight="1" x14ac:dyDescent="0.2">
      <c r="A20" s="13">
        <f t="shared" si="0"/>
        <v>45427</v>
      </c>
      <c r="B20" s="14" t="s">
        <v>321</v>
      </c>
      <c r="C20" s="16" t="s">
        <v>322</v>
      </c>
      <c r="D20" s="14" t="s">
        <v>16</v>
      </c>
      <c r="E20" s="15" t="s">
        <v>318</v>
      </c>
      <c r="F20" s="27"/>
      <c r="L20" s="2"/>
    </row>
    <row r="21" spans="1:12" ht="19.5" customHeight="1" x14ac:dyDescent="0.2">
      <c r="A21" s="13">
        <f t="shared" si="0"/>
        <v>45428</v>
      </c>
      <c r="B21" s="14" t="s">
        <v>304</v>
      </c>
      <c r="C21" s="16" t="s">
        <v>323</v>
      </c>
      <c r="D21" s="14" t="s">
        <v>45</v>
      </c>
      <c r="E21" s="14" t="s">
        <v>64</v>
      </c>
      <c r="F21" s="27"/>
      <c r="L21" s="2"/>
    </row>
    <row r="22" spans="1:12" ht="19.5" customHeight="1" x14ac:dyDescent="0.2">
      <c r="A22" s="13">
        <f t="shared" si="0"/>
        <v>45429</v>
      </c>
      <c r="B22" s="19" t="s">
        <v>299</v>
      </c>
      <c r="C22" s="20" t="s">
        <v>280</v>
      </c>
      <c r="D22" s="19" t="s">
        <v>324</v>
      </c>
      <c r="E22" s="14" t="s">
        <v>13</v>
      </c>
      <c r="F22" s="27"/>
      <c r="L22" s="2"/>
    </row>
    <row r="23" spans="1:12" ht="19.5" customHeight="1" x14ac:dyDescent="0.2">
      <c r="A23" s="13">
        <f t="shared" si="0"/>
        <v>45430</v>
      </c>
      <c r="B23" s="14" t="s">
        <v>325</v>
      </c>
      <c r="C23" s="14" t="s">
        <v>326</v>
      </c>
      <c r="D23" s="23" t="s">
        <v>212</v>
      </c>
      <c r="E23" s="14" t="s">
        <v>327</v>
      </c>
      <c r="F23" s="27"/>
      <c r="L23" s="2"/>
    </row>
    <row r="24" spans="1:12" ht="19.5" customHeight="1" x14ac:dyDescent="0.2">
      <c r="A24" s="13">
        <f t="shared" si="0"/>
        <v>45431</v>
      </c>
      <c r="B24" s="14" t="s">
        <v>328</v>
      </c>
      <c r="C24" s="14" t="s">
        <v>329</v>
      </c>
      <c r="D24" s="14" t="s">
        <v>45</v>
      </c>
      <c r="E24" s="14" t="s">
        <v>73</v>
      </c>
      <c r="F24" s="27"/>
      <c r="L24" s="2"/>
    </row>
    <row r="25" spans="1:12" ht="19.5" customHeight="1" x14ac:dyDescent="0.2">
      <c r="A25" s="13">
        <f t="shared" si="0"/>
        <v>45432</v>
      </c>
      <c r="B25" s="14" t="s">
        <v>330</v>
      </c>
      <c r="C25" s="14" t="s">
        <v>331</v>
      </c>
      <c r="D25" s="24"/>
      <c r="E25" s="14" t="s">
        <v>332</v>
      </c>
      <c r="F25" s="27"/>
      <c r="L25" s="2"/>
    </row>
    <row r="26" spans="1:12" ht="19.5" customHeight="1" x14ac:dyDescent="0.2">
      <c r="A26" s="13">
        <f t="shared" si="0"/>
        <v>45433</v>
      </c>
      <c r="B26" s="14" t="s">
        <v>266</v>
      </c>
      <c r="C26" s="14" t="s">
        <v>333</v>
      </c>
      <c r="D26" s="23"/>
      <c r="E26" s="14" t="s">
        <v>131</v>
      </c>
      <c r="F26" s="27"/>
      <c r="L26" s="2"/>
    </row>
    <row r="27" spans="1:12" ht="19.5" customHeight="1" x14ac:dyDescent="0.3">
      <c r="A27" s="13">
        <f t="shared" si="0"/>
        <v>45434</v>
      </c>
      <c r="B27" s="14" t="s">
        <v>334</v>
      </c>
      <c r="C27" s="14" t="s">
        <v>335</v>
      </c>
      <c r="D27" s="14" t="s">
        <v>31</v>
      </c>
      <c r="E27" s="14" t="s">
        <v>40</v>
      </c>
      <c r="F27" s="4"/>
      <c r="L27" s="2"/>
    </row>
    <row r="28" spans="1:12" ht="19.5" customHeight="1" x14ac:dyDescent="0.2">
      <c r="A28" s="13">
        <f t="shared" si="0"/>
        <v>45435</v>
      </c>
      <c r="B28" s="19" t="s">
        <v>22</v>
      </c>
      <c r="C28" s="20" t="s">
        <v>336</v>
      </c>
      <c r="D28" s="19" t="s">
        <v>16</v>
      </c>
      <c r="E28" s="14" t="s">
        <v>307</v>
      </c>
      <c r="F28" s="27"/>
      <c r="L28" s="2"/>
    </row>
    <row r="29" spans="1:12" ht="19.5" customHeight="1" x14ac:dyDescent="0.2">
      <c r="A29" s="13">
        <f t="shared" si="0"/>
        <v>45436</v>
      </c>
      <c r="B29" s="14" t="s">
        <v>337</v>
      </c>
      <c r="C29" s="14" t="s">
        <v>338</v>
      </c>
      <c r="D29" s="23" t="s">
        <v>339</v>
      </c>
      <c r="E29" s="14" t="s">
        <v>340</v>
      </c>
      <c r="F29" s="27"/>
      <c r="L29" s="2"/>
    </row>
    <row r="30" spans="1:12" ht="19.5" customHeight="1" x14ac:dyDescent="0.2">
      <c r="A30" s="13">
        <f t="shared" si="0"/>
        <v>45437</v>
      </c>
      <c r="B30" s="14" t="s">
        <v>341</v>
      </c>
      <c r="C30" s="14" t="s">
        <v>314</v>
      </c>
      <c r="D30" s="14" t="s">
        <v>28</v>
      </c>
      <c r="E30" s="14" t="s">
        <v>21</v>
      </c>
      <c r="F30" s="27"/>
      <c r="L30" s="2"/>
    </row>
    <row r="31" spans="1:12" ht="19.5" customHeight="1" x14ac:dyDescent="0.2">
      <c r="A31" s="13">
        <f t="shared" si="0"/>
        <v>45438</v>
      </c>
      <c r="B31" s="14" t="s">
        <v>240</v>
      </c>
      <c r="C31" s="16" t="s">
        <v>342</v>
      </c>
      <c r="D31" s="14" t="s">
        <v>343</v>
      </c>
      <c r="E31" s="14" t="s">
        <v>142</v>
      </c>
      <c r="F31" s="27"/>
      <c r="L31" s="2"/>
    </row>
    <row r="32" spans="1:12" ht="19.5" customHeight="1" x14ac:dyDescent="0.3">
      <c r="A32" s="13">
        <f t="shared" si="0"/>
        <v>45439</v>
      </c>
      <c r="B32" s="19" t="s">
        <v>344</v>
      </c>
      <c r="C32" s="20" t="s">
        <v>345</v>
      </c>
      <c r="D32" s="19" t="s">
        <v>167</v>
      </c>
      <c r="E32" s="14" t="s">
        <v>136</v>
      </c>
      <c r="F32" s="31"/>
      <c r="L32" s="2"/>
    </row>
    <row r="33" spans="1:12" ht="19.5" customHeight="1" x14ac:dyDescent="0.3">
      <c r="A33" s="13">
        <f t="shared" si="0"/>
        <v>45440</v>
      </c>
      <c r="B33" s="14" t="s">
        <v>271</v>
      </c>
      <c r="C33" s="16" t="s">
        <v>346</v>
      </c>
      <c r="D33" s="14" t="s">
        <v>8</v>
      </c>
      <c r="E33" s="14" t="s">
        <v>347</v>
      </c>
      <c r="F33" s="4"/>
      <c r="L33" s="2"/>
    </row>
    <row r="34" spans="1:12" ht="19.5" customHeight="1" x14ac:dyDescent="0.3">
      <c r="A34" s="13">
        <f t="shared" si="0"/>
        <v>45441</v>
      </c>
      <c r="B34" s="25"/>
      <c r="C34" s="19" t="s">
        <v>348</v>
      </c>
      <c r="D34" s="20"/>
      <c r="E34" s="19"/>
      <c r="F34" s="4"/>
      <c r="L34" s="2"/>
    </row>
    <row r="35" spans="1:12" ht="19.5" customHeight="1" x14ac:dyDescent="0.3">
      <c r="A35" s="13">
        <f t="shared" si="0"/>
        <v>45442</v>
      </c>
      <c r="B35" s="14" t="s">
        <v>22</v>
      </c>
      <c r="C35" s="16" t="s">
        <v>349</v>
      </c>
      <c r="D35" s="14" t="s">
        <v>27</v>
      </c>
      <c r="E35" s="14" t="s">
        <v>17</v>
      </c>
      <c r="F35" s="4"/>
      <c r="L35" s="2"/>
    </row>
    <row r="36" spans="1:12" ht="19.5" customHeight="1" x14ac:dyDescent="0.3">
      <c r="A36" s="13">
        <f t="shared" si="0"/>
        <v>45443</v>
      </c>
      <c r="B36" s="19"/>
      <c r="C36" s="20"/>
      <c r="D36" s="19"/>
      <c r="E36" s="14"/>
      <c r="F36" s="4"/>
      <c r="L36" s="2"/>
    </row>
    <row r="37" spans="1:12" ht="19.5" customHeight="1" x14ac:dyDescent="0.3">
      <c r="A37" s="45"/>
      <c r="B37" s="26"/>
      <c r="C37" s="26"/>
      <c r="D37" s="26"/>
      <c r="E37" s="26"/>
      <c r="F37" s="4"/>
      <c r="L37" s="2"/>
    </row>
    <row r="38" spans="1:12" ht="19.5" customHeight="1" x14ac:dyDescent="0.3">
      <c r="A38" s="29"/>
      <c r="B38" s="27"/>
      <c r="C38" s="27"/>
      <c r="D38" s="27"/>
      <c r="E38" s="27"/>
      <c r="F38" s="4"/>
      <c r="L38" s="2"/>
    </row>
    <row r="39" spans="1:12" ht="19.5" customHeight="1" x14ac:dyDescent="0.3">
      <c r="F39" s="4"/>
      <c r="L39" s="2"/>
    </row>
    <row r="40" spans="1:12" ht="17.25" customHeight="1" x14ac:dyDescent="0.3">
      <c r="F40" s="4"/>
      <c r="L40" s="2"/>
    </row>
    <row r="41" spans="1:12" ht="21" customHeight="1" x14ac:dyDescent="0.3">
      <c r="F41" s="4"/>
      <c r="L41" s="2"/>
    </row>
    <row r="42" spans="1:12" ht="22.5" customHeight="1" x14ac:dyDescent="0.3">
      <c r="F42" s="4"/>
      <c r="L42" s="2"/>
    </row>
    <row r="43" spans="1:12" ht="21.75" customHeight="1" x14ac:dyDescent="0.3">
      <c r="F43" s="4"/>
      <c r="L43" s="2"/>
    </row>
    <row r="44" spans="1:12" ht="21.75" customHeight="1" x14ac:dyDescent="0.3">
      <c r="F44" s="4"/>
      <c r="L44" s="2"/>
    </row>
    <row r="45" spans="1:12" ht="20.25" customHeight="1" x14ac:dyDescent="0.3">
      <c r="F45" s="4"/>
      <c r="L45" s="2"/>
    </row>
    <row r="46" spans="1:12" ht="21" customHeight="1" x14ac:dyDescent="0.3">
      <c r="F46" s="4"/>
      <c r="L46" s="2"/>
    </row>
    <row r="47" spans="1:12" ht="16.5" customHeight="1" x14ac:dyDescent="0.3">
      <c r="F47" s="4"/>
      <c r="L47" s="2"/>
    </row>
    <row r="48" spans="1:12" ht="21" customHeight="1" x14ac:dyDescent="0.3">
      <c r="A48" s="2"/>
      <c r="B48" s="21"/>
      <c r="C48" s="21"/>
      <c r="D48" s="21"/>
      <c r="E48" s="21"/>
      <c r="F48" s="4"/>
      <c r="L48" s="2"/>
    </row>
    <row r="49" spans="6:12" ht="21.75" customHeight="1" x14ac:dyDescent="0.3">
      <c r="F49" s="4"/>
      <c r="L49" s="2"/>
    </row>
    <row r="50" spans="6:12" ht="23.25" customHeight="1" x14ac:dyDescent="0.3">
      <c r="F50" s="4"/>
      <c r="L50" s="2"/>
    </row>
    <row r="51" spans="6:12" ht="24" customHeight="1" x14ac:dyDescent="0.3">
      <c r="F51" s="4"/>
      <c r="L51" s="2"/>
    </row>
    <row r="52" spans="6:12" ht="18" customHeight="1" x14ac:dyDescent="0.3">
      <c r="F52" s="4"/>
      <c r="L52" s="2"/>
    </row>
    <row r="53" spans="6:12" ht="15.75" customHeight="1" x14ac:dyDescent="0.3">
      <c r="F53" s="4"/>
      <c r="L53" s="2"/>
    </row>
    <row r="54" spans="6:12" ht="18.75" customHeight="1" x14ac:dyDescent="0.3">
      <c r="F54" s="4"/>
      <c r="L54" s="2"/>
    </row>
    <row r="55" spans="6:12" ht="21" customHeight="1" x14ac:dyDescent="0.3">
      <c r="F55" s="4"/>
      <c r="L55" s="2"/>
    </row>
    <row r="56" spans="6:12" ht="21.75" customHeight="1" x14ac:dyDescent="0.3">
      <c r="F56" s="4"/>
      <c r="L56" s="2"/>
    </row>
    <row r="57" spans="6:12" ht="20.25" x14ac:dyDescent="0.3">
      <c r="F57" s="4"/>
      <c r="L57" s="2"/>
    </row>
    <row r="58" spans="6:12" ht="20.25" x14ac:dyDescent="0.3">
      <c r="F58" s="4"/>
      <c r="L58" s="2"/>
    </row>
    <row r="59" spans="6:12" ht="17.25" customHeight="1" x14ac:dyDescent="0.3">
      <c r="F59" s="4"/>
      <c r="L59" s="2"/>
    </row>
    <row r="60" spans="6:12" ht="18" customHeight="1" x14ac:dyDescent="0.3">
      <c r="F60" s="4"/>
      <c r="L60" s="2"/>
    </row>
    <row r="61" spans="6:12" ht="18.75" customHeight="1" x14ac:dyDescent="0.3">
      <c r="F61" s="4"/>
      <c r="L61" s="2"/>
    </row>
    <row r="62" spans="6:12" ht="20.25" x14ac:dyDescent="0.3">
      <c r="F62" s="4"/>
      <c r="L62" s="2"/>
    </row>
    <row r="63" spans="6:12" ht="19.5" customHeight="1" x14ac:dyDescent="0.3">
      <c r="F63" s="4"/>
      <c r="L63" s="2"/>
    </row>
    <row r="64" spans="6:12" ht="20.25" x14ac:dyDescent="0.3">
      <c r="F64" s="4"/>
      <c r="L64" s="2"/>
    </row>
    <row r="65" spans="6:12" ht="20.25" x14ac:dyDescent="0.3">
      <c r="F65" s="4"/>
      <c r="L65" s="2"/>
    </row>
    <row r="66" spans="6:12" ht="20.25" x14ac:dyDescent="0.3">
      <c r="F66" s="4"/>
      <c r="L66" s="2"/>
    </row>
    <row r="67" spans="6:12" ht="20.25" x14ac:dyDescent="0.3">
      <c r="F67" s="4"/>
      <c r="L67" s="2"/>
    </row>
    <row r="68" spans="6:12" ht="20.25" x14ac:dyDescent="0.3">
      <c r="F68" s="4"/>
      <c r="L68" s="2"/>
    </row>
    <row r="69" spans="6:12" ht="20.25" x14ac:dyDescent="0.3">
      <c r="F69" s="31"/>
      <c r="L69" s="2"/>
    </row>
    <row r="70" spans="6:12" ht="18.75" customHeight="1" x14ac:dyDescent="0.3">
      <c r="F70" s="4"/>
      <c r="L70" s="2"/>
    </row>
    <row r="71" spans="6:12" ht="22.5" customHeight="1" x14ac:dyDescent="0.2">
      <c r="F71" s="46"/>
      <c r="L71" s="2"/>
    </row>
    <row r="72" spans="6:12" ht="14.25" customHeight="1" x14ac:dyDescent="0.2">
      <c r="F72" s="47"/>
      <c r="L72" s="2"/>
    </row>
    <row r="73" spans="6:12" ht="27.75" customHeight="1" x14ac:dyDescent="0.2">
      <c r="F73" s="47"/>
      <c r="L73" s="2"/>
    </row>
    <row r="74" spans="6:12" ht="25.5" customHeight="1" x14ac:dyDescent="0.2">
      <c r="F74" s="47"/>
      <c r="L74" s="2"/>
    </row>
    <row r="75" spans="6:12" ht="23.25" customHeight="1" x14ac:dyDescent="0.2">
      <c r="F75" s="47"/>
      <c r="L75" s="2"/>
    </row>
    <row r="76" spans="6:12" ht="26.25" customHeight="1" x14ac:dyDescent="0.2">
      <c r="F76" s="47"/>
      <c r="L76" s="2"/>
    </row>
    <row r="77" spans="6:12" ht="28.5" customHeight="1" x14ac:dyDescent="0.2">
      <c r="F77" s="48"/>
      <c r="L77" s="2"/>
    </row>
    <row r="78" spans="6:12" ht="13.5" customHeight="1" x14ac:dyDescent="0.2">
      <c r="F78" s="47"/>
      <c r="L78" s="2"/>
    </row>
    <row r="79" spans="6:12" ht="27.75" customHeight="1" x14ac:dyDescent="0.2">
      <c r="F79" s="47"/>
      <c r="L79" s="2"/>
    </row>
    <row r="80" spans="6:12" ht="26.25" customHeight="1" x14ac:dyDescent="0.2">
      <c r="F80" s="47"/>
      <c r="L80" s="2"/>
    </row>
    <row r="81" spans="6:12" ht="15" x14ac:dyDescent="0.2">
      <c r="F81" s="47"/>
      <c r="L81" s="2"/>
    </row>
    <row r="82" spans="6:12" ht="15" x14ac:dyDescent="0.2">
      <c r="F82" s="47"/>
      <c r="L82" s="2"/>
    </row>
    <row r="83" spans="6:12" ht="24.75" customHeight="1" x14ac:dyDescent="0.2">
      <c r="F83" s="47"/>
      <c r="L83" s="2"/>
    </row>
    <row r="84" spans="6:12" ht="18.75" customHeight="1" x14ac:dyDescent="0.2">
      <c r="F84" s="47"/>
      <c r="L84" s="2"/>
    </row>
    <row r="85" spans="6:12" ht="26.25" customHeight="1" x14ac:dyDescent="0.2">
      <c r="F85" s="47"/>
      <c r="L85" s="2"/>
    </row>
    <row r="86" spans="6:12" ht="27.75" customHeight="1" x14ac:dyDescent="0.2">
      <c r="F86" s="47"/>
      <c r="L86" s="2"/>
    </row>
    <row r="87" spans="6:12" ht="28.5" customHeight="1" x14ac:dyDescent="0.2">
      <c r="F87" s="47"/>
      <c r="L87" s="2"/>
    </row>
    <row r="88" spans="6:12" ht="27.75" customHeight="1" x14ac:dyDescent="0.2">
      <c r="F88" s="47"/>
      <c r="L88" s="2"/>
    </row>
    <row r="89" spans="6:12" ht="25.5" customHeight="1" x14ac:dyDescent="0.2">
      <c r="F89" s="47"/>
      <c r="L89" s="2"/>
    </row>
    <row r="90" spans="6:12" ht="15" x14ac:dyDescent="0.2">
      <c r="F90" s="47"/>
      <c r="L90" s="2"/>
    </row>
    <row r="91" spans="6:12" ht="27.75" customHeight="1" x14ac:dyDescent="0.2">
      <c r="F91" s="47"/>
      <c r="L91" s="2"/>
    </row>
    <row r="92" spans="6:12" ht="30.75" customHeight="1" x14ac:dyDescent="0.2">
      <c r="F92" s="47"/>
      <c r="L92" s="2"/>
    </row>
    <row r="93" spans="6:12" ht="25.5" customHeight="1" x14ac:dyDescent="0.2">
      <c r="F93" s="47"/>
      <c r="L93" s="2"/>
    </row>
    <row r="94" spans="6:12" ht="28.5" customHeight="1" x14ac:dyDescent="0.2">
      <c r="F94" s="47"/>
      <c r="L94" s="2"/>
    </row>
    <row r="95" spans="6:12" ht="25.5" customHeight="1" x14ac:dyDescent="0.2">
      <c r="F95" s="47"/>
      <c r="L95" s="2"/>
    </row>
    <row r="96" spans="6:12" ht="15" x14ac:dyDescent="0.2">
      <c r="F96" s="47"/>
      <c r="L96" s="2"/>
    </row>
    <row r="97" spans="1:12" ht="15" x14ac:dyDescent="0.2">
      <c r="F97" s="47"/>
      <c r="L97" s="2"/>
    </row>
    <row r="98" spans="1:12" s="27" customFormat="1" ht="15" x14ac:dyDescent="0.2">
      <c r="A98" s="1"/>
      <c r="C98"/>
      <c r="F98" s="47"/>
      <c r="G98" s="1"/>
      <c r="L98" s="28"/>
    </row>
    <row r="99" spans="1:12" s="27" customFormat="1" ht="15.75" x14ac:dyDescent="0.25">
      <c r="A99" s="1"/>
      <c r="C99"/>
      <c r="F99" s="33"/>
      <c r="G99" s="1"/>
      <c r="L99" s="28"/>
    </row>
    <row r="100" spans="1:12" s="27" customFormat="1" ht="23.25" customHeight="1" x14ac:dyDescent="0.25">
      <c r="A100" s="1"/>
      <c r="C100"/>
      <c r="F100" s="49"/>
      <c r="G100" s="1"/>
      <c r="L100" s="28"/>
    </row>
    <row r="101" spans="1:12" s="27" customFormat="1" ht="21.75" customHeight="1" x14ac:dyDescent="0.2">
      <c r="A101" s="1"/>
      <c r="C101"/>
      <c r="F101" s="47"/>
      <c r="G101" s="1"/>
      <c r="L101" s="28"/>
    </row>
    <row r="102" spans="1:12" s="27" customFormat="1" ht="15.75" customHeight="1" x14ac:dyDescent="0.25">
      <c r="A102" s="1"/>
      <c r="C102"/>
      <c r="F102" s="49"/>
      <c r="G102" s="1"/>
      <c r="L102" s="28"/>
    </row>
    <row r="103" spans="1:12" s="27" customFormat="1" ht="19.5" customHeight="1" x14ac:dyDescent="0.25">
      <c r="A103" s="1"/>
      <c r="C103"/>
      <c r="F103" s="33"/>
      <c r="G103" s="1"/>
      <c r="L103" s="28"/>
    </row>
    <row r="104" spans="1:12" s="27" customFormat="1" ht="15.75" x14ac:dyDescent="0.25">
      <c r="A104" s="1"/>
      <c r="C104"/>
      <c r="F104" s="33"/>
      <c r="G104" s="1"/>
      <c r="L104" s="28"/>
    </row>
    <row r="105" spans="1:12" s="27" customFormat="1" ht="20.25" x14ac:dyDescent="0.3">
      <c r="A105" s="1"/>
      <c r="C105"/>
      <c r="F105" s="31"/>
      <c r="G105" s="1"/>
      <c r="L105" s="28"/>
    </row>
    <row r="106" spans="1:12" s="27" customFormat="1" ht="20.25" x14ac:dyDescent="0.3">
      <c r="A106" s="1"/>
      <c r="C106"/>
      <c r="F106" s="31"/>
      <c r="G106" s="1"/>
      <c r="L106" s="28"/>
    </row>
    <row r="107" spans="1:12" s="27" customFormat="1" ht="20.25" x14ac:dyDescent="0.3">
      <c r="A107" s="1"/>
      <c r="C107"/>
      <c r="F107" s="31"/>
      <c r="G107" s="1"/>
      <c r="L107" s="28"/>
    </row>
    <row r="108" spans="1:12" s="27" customFormat="1" ht="22.5" customHeight="1" x14ac:dyDescent="0.3">
      <c r="A108" s="1"/>
      <c r="C108"/>
      <c r="F108" s="31"/>
      <c r="G108" s="1"/>
      <c r="L108" s="28"/>
    </row>
    <row r="109" spans="1:12" s="27" customFormat="1" ht="33" customHeight="1" x14ac:dyDescent="0.3">
      <c r="A109" s="1"/>
      <c r="C109"/>
      <c r="F109" s="31"/>
      <c r="G109" s="1"/>
      <c r="L109" s="28"/>
    </row>
    <row r="110" spans="1:12" s="27" customFormat="1" ht="20.25" x14ac:dyDescent="0.3">
      <c r="A110" s="1"/>
      <c r="C110"/>
      <c r="F110" s="31"/>
      <c r="G110" s="1"/>
      <c r="L110" s="28"/>
    </row>
    <row r="111" spans="1:12" s="27" customFormat="1" ht="20.25" x14ac:dyDescent="0.3">
      <c r="A111" s="1"/>
      <c r="C111"/>
      <c r="F111" s="31"/>
      <c r="G111" s="1"/>
      <c r="L111" s="28"/>
    </row>
    <row r="112" spans="1:12" s="27" customFormat="1" ht="20.25" x14ac:dyDescent="0.3">
      <c r="A112" s="1"/>
      <c r="C112"/>
      <c r="F112" s="31"/>
      <c r="G112" s="1"/>
      <c r="L112" s="28"/>
    </row>
    <row r="113" spans="1:12" s="27" customFormat="1" ht="20.25" x14ac:dyDescent="0.3">
      <c r="A113" s="1"/>
      <c r="C113"/>
      <c r="F113" s="31"/>
      <c r="G113" s="1"/>
      <c r="L113" s="28"/>
    </row>
    <row r="114" spans="1:12" s="27" customFormat="1" ht="20.25" x14ac:dyDescent="0.3">
      <c r="A114" s="1"/>
      <c r="C114"/>
      <c r="F114" s="31"/>
      <c r="G114" s="1"/>
      <c r="L114" s="28"/>
    </row>
    <row r="115" spans="1:12" s="27" customFormat="1" ht="20.25" x14ac:dyDescent="0.3">
      <c r="A115" s="1"/>
      <c r="C115"/>
      <c r="F115" s="31"/>
      <c r="G115" s="1"/>
      <c r="L115" s="28"/>
    </row>
    <row r="116" spans="1:12" s="27" customFormat="1" ht="18.75" customHeight="1" x14ac:dyDescent="0.3">
      <c r="A116" s="1"/>
      <c r="C116"/>
      <c r="F116" s="31"/>
      <c r="G116" s="1"/>
      <c r="L116" s="28"/>
    </row>
    <row r="117" spans="1:12" s="27" customFormat="1" ht="24.75" customHeight="1" x14ac:dyDescent="0.3">
      <c r="A117" s="1"/>
      <c r="C117"/>
      <c r="F117" s="31"/>
      <c r="G117" s="1"/>
      <c r="L117" s="28"/>
    </row>
    <row r="118" spans="1:12" s="27" customFormat="1" ht="20.25" customHeight="1" x14ac:dyDescent="0.3">
      <c r="A118" s="1"/>
      <c r="C118"/>
      <c r="F118" s="31"/>
      <c r="G118" s="1"/>
      <c r="L118" s="28"/>
    </row>
    <row r="119" spans="1:12" s="27" customFormat="1" ht="20.25" x14ac:dyDescent="0.3">
      <c r="A119" s="1"/>
      <c r="C119"/>
      <c r="F119" s="31"/>
      <c r="G119" s="1"/>
      <c r="L119" s="28"/>
    </row>
    <row r="120" spans="1:12" s="27" customFormat="1" ht="20.25" x14ac:dyDescent="0.3">
      <c r="A120" s="1"/>
      <c r="C120"/>
      <c r="F120" s="31"/>
      <c r="G120" s="1"/>
      <c r="L120" s="28"/>
    </row>
    <row r="121" spans="1:12" s="27" customFormat="1" ht="20.25" x14ac:dyDescent="0.3">
      <c r="A121" s="1"/>
      <c r="C121"/>
      <c r="F121" s="31"/>
      <c r="G121" s="1"/>
      <c r="L121" s="28"/>
    </row>
    <row r="122" spans="1:12" s="27" customFormat="1" ht="22.5" customHeight="1" x14ac:dyDescent="0.3">
      <c r="A122" s="1"/>
      <c r="C122"/>
      <c r="F122" s="31"/>
      <c r="G122" s="1"/>
      <c r="L122" s="28"/>
    </row>
    <row r="123" spans="1:12" s="27" customFormat="1" ht="21.75" customHeight="1" x14ac:dyDescent="0.3">
      <c r="A123" s="1"/>
      <c r="C123"/>
      <c r="F123" s="31"/>
      <c r="G123" s="1"/>
      <c r="L123" s="28"/>
    </row>
    <row r="124" spans="1:12" s="27" customFormat="1" ht="22.5" customHeight="1" x14ac:dyDescent="0.3">
      <c r="A124" s="1"/>
      <c r="C124"/>
      <c r="F124" s="31"/>
      <c r="G124" s="1"/>
      <c r="L124" s="28"/>
    </row>
    <row r="125" spans="1:12" s="27" customFormat="1" ht="31.5" customHeight="1" x14ac:dyDescent="0.3">
      <c r="A125" s="1"/>
      <c r="C125"/>
      <c r="F125" s="31"/>
      <c r="G125" s="1"/>
      <c r="L125" s="28"/>
    </row>
    <row r="126" spans="1:12" s="27" customFormat="1" ht="20.25" x14ac:dyDescent="0.3">
      <c r="A126" s="1"/>
      <c r="C126"/>
      <c r="F126" s="31"/>
      <c r="G126" s="1"/>
      <c r="L126" s="28"/>
    </row>
    <row r="127" spans="1:12" s="27" customFormat="1" ht="20.25" x14ac:dyDescent="0.3">
      <c r="A127" s="1"/>
      <c r="C127"/>
      <c r="F127" s="31"/>
      <c r="G127" s="1"/>
      <c r="L127" s="28"/>
    </row>
    <row r="128" spans="1:12" s="27" customFormat="1" ht="20.25" x14ac:dyDescent="0.3">
      <c r="A128" s="1"/>
      <c r="C128"/>
      <c r="F128" s="31"/>
      <c r="G128" s="1"/>
      <c r="L128" s="28"/>
    </row>
    <row r="129" spans="1:7" s="27" customFormat="1" ht="21" customHeight="1" x14ac:dyDescent="0.3">
      <c r="A129" s="1"/>
      <c r="C129"/>
      <c r="F129" s="31"/>
      <c r="G129" s="1"/>
    </row>
    <row r="130" spans="1:7" s="27" customFormat="1" ht="30" customHeight="1" x14ac:dyDescent="0.3">
      <c r="A130" s="1"/>
      <c r="C130"/>
      <c r="F130" s="31"/>
      <c r="G130" s="1"/>
    </row>
    <row r="131" spans="1:7" s="27" customFormat="1" ht="27.75" customHeight="1" x14ac:dyDescent="0.3">
      <c r="A131" s="1"/>
      <c r="C131"/>
      <c r="F131" s="31"/>
      <c r="G131" s="1"/>
    </row>
    <row r="132" spans="1:7" s="27" customFormat="1" ht="20.25" x14ac:dyDescent="0.3">
      <c r="A132" s="1"/>
      <c r="C132"/>
      <c r="F132" s="31"/>
      <c r="G132" s="1"/>
    </row>
    <row r="133" spans="1:7" s="27" customFormat="1" ht="20.25" x14ac:dyDescent="0.3">
      <c r="A133" s="1"/>
      <c r="C133"/>
      <c r="F133" s="31"/>
      <c r="G133" s="1"/>
    </row>
    <row r="134" spans="1:7" s="27" customFormat="1" ht="20.25" x14ac:dyDescent="0.3">
      <c r="A134" s="1"/>
      <c r="C134"/>
      <c r="F134" s="31"/>
      <c r="G134" s="1"/>
    </row>
    <row r="135" spans="1:7" s="27" customFormat="1" ht="20.25" x14ac:dyDescent="0.3">
      <c r="A135" s="1"/>
      <c r="C135"/>
      <c r="F135" s="31"/>
      <c r="G135" s="1"/>
    </row>
    <row r="136" spans="1:7" s="27" customFormat="1" ht="11.25" customHeight="1" x14ac:dyDescent="0.2">
      <c r="A136" s="1"/>
      <c r="C136"/>
      <c r="F136" s="47"/>
      <c r="G136" s="1"/>
    </row>
    <row r="137" spans="1:7" s="27" customFormat="1" x14ac:dyDescent="0.2">
      <c r="A137" s="1"/>
      <c r="C137"/>
      <c r="G137" s="1"/>
    </row>
    <row r="138" spans="1:7" s="27" customFormat="1" x14ac:dyDescent="0.2">
      <c r="A138" s="1"/>
      <c r="C138"/>
      <c r="G138" s="1"/>
    </row>
    <row r="139" spans="1:7" s="27" customFormat="1" x14ac:dyDescent="0.2">
      <c r="A139" s="1"/>
      <c r="C139"/>
      <c r="G139" s="1"/>
    </row>
    <row r="140" spans="1:7" s="27" customFormat="1" x14ac:dyDescent="0.2">
      <c r="A140" s="1"/>
      <c r="C140"/>
      <c r="G140" s="1"/>
    </row>
    <row r="141" spans="1:7" s="27" customFormat="1" ht="21.75" customHeight="1" x14ac:dyDescent="0.2">
      <c r="A141" s="1"/>
      <c r="C141"/>
      <c r="G141" s="1"/>
    </row>
    <row r="142" spans="1:7" s="27" customFormat="1" ht="22.5" customHeight="1" x14ac:dyDescent="0.2">
      <c r="A142" s="1"/>
      <c r="C142"/>
      <c r="F142" s="28"/>
      <c r="G142" s="1"/>
    </row>
    <row r="143" spans="1:7" s="27" customFormat="1" ht="16.5" customHeight="1" x14ac:dyDescent="0.2">
      <c r="A143" s="1"/>
      <c r="C143"/>
      <c r="F143" s="28"/>
      <c r="G143" s="1"/>
    </row>
    <row r="144" spans="1:7" s="27" customFormat="1" ht="24" customHeight="1" x14ac:dyDescent="0.2">
      <c r="A144" s="1"/>
      <c r="C144"/>
      <c r="F144" s="28"/>
      <c r="G144" s="1"/>
    </row>
    <row r="145" spans="1:7" s="27" customFormat="1" ht="18.75" customHeight="1" x14ac:dyDescent="0.2">
      <c r="A145" s="1"/>
      <c r="C145"/>
      <c r="F145" s="28"/>
      <c r="G145" s="1"/>
    </row>
    <row r="146" spans="1:7" s="27" customFormat="1" ht="30" customHeight="1" x14ac:dyDescent="0.2">
      <c r="A146" s="1"/>
      <c r="C146"/>
      <c r="F146" s="28"/>
      <c r="G146" s="1"/>
    </row>
    <row r="147" spans="1:7" s="27" customFormat="1" x14ac:dyDescent="0.2">
      <c r="A147" s="1"/>
      <c r="C147"/>
      <c r="F147" s="28"/>
      <c r="G147" s="1"/>
    </row>
    <row r="148" spans="1:7" s="27" customFormat="1" x14ac:dyDescent="0.2">
      <c r="A148" s="1"/>
      <c r="C148"/>
      <c r="F148" s="28"/>
      <c r="G148" s="1"/>
    </row>
    <row r="149" spans="1:7" s="27" customFormat="1" ht="20.25" customHeight="1" x14ac:dyDescent="0.2">
      <c r="A149" s="1"/>
      <c r="C149"/>
      <c r="F149" s="28"/>
      <c r="G149" s="1"/>
    </row>
    <row r="150" spans="1:7" s="27" customFormat="1" ht="21.75" customHeight="1" x14ac:dyDescent="0.2">
      <c r="A150" s="1"/>
      <c r="C150"/>
      <c r="F150" s="28"/>
      <c r="G150" s="1"/>
    </row>
    <row r="151" spans="1:7" s="27" customFormat="1" ht="20.25" customHeight="1" x14ac:dyDescent="0.2">
      <c r="A151" s="1"/>
      <c r="C151"/>
      <c r="F151" s="28"/>
      <c r="G151" s="1"/>
    </row>
    <row r="152" spans="1:7" s="27" customFormat="1" ht="20.25" customHeight="1" x14ac:dyDescent="0.2">
      <c r="A152" s="1"/>
      <c r="C152"/>
      <c r="F152" s="28"/>
      <c r="G152" s="1"/>
    </row>
    <row r="153" spans="1:7" s="27" customFormat="1" x14ac:dyDescent="0.2">
      <c r="A153" s="1"/>
      <c r="C153"/>
      <c r="F153" s="28"/>
      <c r="G153" s="1"/>
    </row>
    <row r="154" spans="1:7" s="27" customFormat="1" ht="21" customHeight="1" x14ac:dyDescent="0.2">
      <c r="A154" s="1"/>
      <c r="C154"/>
      <c r="F154" s="28"/>
      <c r="G154" s="1"/>
    </row>
    <row r="155" spans="1:7" s="27" customFormat="1" ht="18" customHeight="1" x14ac:dyDescent="0.2">
      <c r="A155" s="1"/>
      <c r="C155"/>
      <c r="F155" s="28"/>
      <c r="G155" s="1"/>
    </row>
    <row r="156" spans="1:7" s="27" customFormat="1" ht="18.75" customHeight="1" x14ac:dyDescent="0.2">
      <c r="A156" s="1"/>
      <c r="C156"/>
      <c r="F156" s="28"/>
      <c r="G156" s="1"/>
    </row>
    <row r="157" spans="1:7" s="27" customFormat="1" ht="19.5" customHeight="1" x14ac:dyDescent="0.2">
      <c r="A157" s="1"/>
      <c r="C157"/>
      <c r="F157" s="28"/>
      <c r="G157" s="1"/>
    </row>
    <row r="158" spans="1:7" s="27" customFormat="1" ht="18.75" customHeight="1" x14ac:dyDescent="0.2">
      <c r="A158" s="1"/>
      <c r="C158"/>
      <c r="F158" s="28"/>
      <c r="G158" s="1"/>
    </row>
    <row r="159" spans="1:7" s="27" customFormat="1" x14ac:dyDescent="0.2">
      <c r="A159" s="1"/>
      <c r="C159"/>
      <c r="G159" s="1"/>
    </row>
    <row r="160" spans="1:7" s="27" customFormat="1" x14ac:dyDescent="0.2">
      <c r="A160" s="1"/>
      <c r="C160"/>
      <c r="G160" s="1"/>
    </row>
    <row r="161" spans="1:7" s="27" customFormat="1" x14ac:dyDescent="0.2">
      <c r="A161" s="1"/>
      <c r="C161"/>
      <c r="G161" s="1"/>
    </row>
    <row r="162" spans="1:7" s="27" customFormat="1" x14ac:dyDescent="0.2">
      <c r="A162" s="1"/>
      <c r="C162"/>
      <c r="G162" s="1"/>
    </row>
    <row r="163" spans="1:7" s="27" customFormat="1" x14ac:dyDescent="0.2">
      <c r="A163" s="1"/>
      <c r="C163"/>
      <c r="G163" s="1"/>
    </row>
    <row r="164" spans="1:7" s="27" customFormat="1" x14ac:dyDescent="0.2">
      <c r="A164" s="1"/>
      <c r="C164"/>
      <c r="G164" s="1"/>
    </row>
    <row r="165" spans="1:7" s="27" customFormat="1" ht="20.25" x14ac:dyDescent="0.3">
      <c r="A165" s="1"/>
      <c r="C165"/>
      <c r="F165" s="50"/>
      <c r="G165" s="1"/>
    </row>
    <row r="166" spans="1:7" ht="15.75" x14ac:dyDescent="0.25">
      <c r="F166" s="51"/>
    </row>
    <row r="168" spans="1:7" ht="15.75" customHeight="1" x14ac:dyDescent="0.2"/>
    <row r="169" spans="1:7" ht="16.5" customHeight="1" x14ac:dyDescent="0.2"/>
    <row r="171" spans="1:7" ht="22.5" customHeight="1" x14ac:dyDescent="0.2"/>
    <row r="176" spans="1:7" ht="18" customHeight="1" x14ac:dyDescent="0.2"/>
    <row r="177" ht="20.25" customHeight="1" x14ac:dyDescent="0.2"/>
    <row r="179" ht="33" customHeight="1" x14ac:dyDescent="0.2"/>
    <row r="193" spans="6:6" x14ac:dyDescent="0.2">
      <c r="F193" s="52"/>
    </row>
  </sheetData>
  <conditionalFormatting sqref="A6:E36">
    <cfRule type="expression" dxfId="22" priority="3">
      <formula>WEEKDAY($A7,1)=1</formula>
    </cfRule>
    <cfRule type="expression" dxfId="21" priority="4">
      <formula>WEEKDAY($A6,1)=1</formula>
    </cfRule>
  </conditionalFormatting>
  <conditionalFormatting sqref="A35:E36">
    <cfRule type="expression" dxfId="20" priority="2">
      <formula>IF(A35=1,"")</formula>
    </cfRule>
  </conditionalFormatting>
  <dataValidations count="1">
    <dataValidation type="list" allowBlank="1" showInputMessage="1" showErrorMessage="1" sqref="H7" xr:uid="{00000000-0002-0000-0400-000000000000}">
      <formula1>$K$7:$K$9</formula1>
      <formula2>0</formula2>
    </dataValidation>
  </dataValidations>
  <printOptions horizontalCentered="1" verticalCentered="1"/>
  <pageMargins left="0.15763888888888899" right="0.196527777777778" top="0.43333333333333302" bottom="0.43333333333333302" header="0.511811023622047" footer="0.511811023622047"/>
  <pageSetup paperSize="9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93"/>
  <sheetViews>
    <sheetView zoomScaleNormal="100" workbookViewId="0">
      <selection activeCell="G31" sqref="G31"/>
    </sheetView>
  </sheetViews>
  <sheetFormatPr baseColWidth="10" defaultColWidth="10.7109375" defaultRowHeight="12.75" x14ac:dyDescent="0.2"/>
  <cols>
    <col min="1" max="1" width="12.7109375" style="1" customWidth="1"/>
    <col min="2" max="2" width="35" customWidth="1"/>
    <col min="3" max="3" width="57.140625" customWidth="1"/>
    <col min="4" max="4" width="16" customWidth="1"/>
    <col min="5" max="5" width="21" customWidth="1"/>
    <col min="6" max="6" width="7" customWidth="1"/>
    <col min="7" max="7" width="15.5703125" style="1" customWidth="1"/>
    <col min="8" max="8" width="32.7109375" customWidth="1"/>
    <col min="9" max="9" width="42.5703125" customWidth="1"/>
    <col min="10" max="10" width="18" customWidth="1"/>
    <col min="11" max="11" width="21.28515625" customWidth="1"/>
  </cols>
  <sheetData>
    <row r="1" spans="1:12" x14ac:dyDescent="0.2">
      <c r="L1" s="2"/>
    </row>
    <row r="2" spans="1:12" ht="19.5" customHeight="1" x14ac:dyDescent="0.3">
      <c r="B2" s="3" t="str">
        <f>UPPER(TEXT(H8,"mmmm"))</f>
        <v>JUIN</v>
      </c>
      <c r="C2" s="4">
        <f>YEAR(H7)</f>
        <v>2024</v>
      </c>
      <c r="D2" s="6"/>
      <c r="E2" s="6"/>
      <c r="F2" s="6"/>
      <c r="G2" s="2"/>
    </row>
    <row r="3" spans="1:12" ht="13.5" customHeight="1" x14ac:dyDescent="0.25">
      <c r="A3" s="7"/>
      <c r="B3" s="7"/>
      <c r="C3" s="7"/>
      <c r="D3" s="7"/>
      <c r="E3" s="7"/>
      <c r="F3" s="34"/>
      <c r="G3" s="2"/>
      <c r="J3" s="8"/>
    </row>
    <row r="4" spans="1:12" ht="18.75" customHeight="1" x14ac:dyDescent="0.25">
      <c r="A4" s="9" t="s">
        <v>99</v>
      </c>
      <c r="B4" s="9" t="s">
        <v>2</v>
      </c>
      <c r="C4" s="10" t="s">
        <v>3</v>
      </c>
      <c r="D4" s="9" t="s">
        <v>4</v>
      </c>
      <c r="E4" s="9" t="s">
        <v>5</v>
      </c>
      <c r="G4" s="2"/>
      <c r="J4" s="8"/>
    </row>
    <row r="5" spans="1:12" x14ac:dyDescent="0.2">
      <c r="A5" s="11"/>
      <c r="B5" s="12"/>
      <c r="C5" s="12"/>
      <c r="D5" s="12"/>
      <c r="E5" s="12"/>
      <c r="G5" s="2"/>
      <c r="J5" s="8"/>
    </row>
    <row r="6" spans="1:12" ht="19.5" customHeight="1" x14ac:dyDescent="0.2">
      <c r="A6" s="13">
        <f>Mois</f>
        <v>45444</v>
      </c>
      <c r="B6" s="14"/>
      <c r="C6" s="15"/>
      <c r="D6" s="14"/>
      <c r="E6" s="14"/>
      <c r="F6" s="35"/>
      <c r="J6" s="8"/>
      <c r="L6" s="2"/>
    </row>
    <row r="7" spans="1:12" ht="19.5" customHeight="1" x14ac:dyDescent="0.2">
      <c r="A7" s="13">
        <f t="shared" ref="A7:A35" si="0">IF(A6&lt;&gt;"", IF(MONTH(A6+1)=MONTH($A$6),A6+1,""),"")</f>
        <v>45445</v>
      </c>
      <c r="B7" s="14"/>
      <c r="C7" s="16"/>
      <c r="D7" s="14"/>
      <c r="E7" s="14"/>
      <c r="F7" s="35"/>
      <c r="H7" s="22">
        <f>Janvier!G7</f>
        <v>45292</v>
      </c>
      <c r="J7" s="8"/>
      <c r="K7" s="8">
        <v>45292</v>
      </c>
      <c r="L7" s="2"/>
    </row>
    <row r="8" spans="1:12" ht="19.5" customHeight="1" x14ac:dyDescent="0.2">
      <c r="A8" s="13">
        <f t="shared" si="0"/>
        <v>45446</v>
      </c>
      <c r="B8" s="14" t="s">
        <v>350</v>
      </c>
      <c r="C8" s="16" t="s">
        <v>351</v>
      </c>
      <c r="D8" s="14"/>
      <c r="E8" s="14" t="s">
        <v>352</v>
      </c>
      <c r="F8" s="35"/>
      <c r="H8" s="18">
        <f>EDATE(H7,5)</f>
        <v>45444</v>
      </c>
      <c r="J8" s="8"/>
      <c r="K8" s="8">
        <v>45658</v>
      </c>
      <c r="L8" s="2"/>
    </row>
    <row r="9" spans="1:12" ht="19.5" customHeight="1" x14ac:dyDescent="0.2">
      <c r="A9" s="13">
        <f t="shared" si="0"/>
        <v>45447</v>
      </c>
      <c r="B9" s="14" t="s">
        <v>353</v>
      </c>
      <c r="C9" s="16" t="s">
        <v>354</v>
      </c>
      <c r="D9" s="14" t="s">
        <v>12</v>
      </c>
      <c r="E9" s="14" t="s">
        <v>355</v>
      </c>
      <c r="F9" s="35"/>
      <c r="J9" s="8"/>
      <c r="K9" s="8">
        <v>46023</v>
      </c>
      <c r="L9" s="2"/>
    </row>
    <row r="10" spans="1:12" s="1" customFormat="1" ht="19.5" customHeight="1" x14ac:dyDescent="0.2">
      <c r="A10" s="13">
        <f t="shared" si="0"/>
        <v>45448</v>
      </c>
      <c r="B10" s="19" t="s">
        <v>52</v>
      </c>
      <c r="C10" s="20" t="s">
        <v>356</v>
      </c>
      <c r="D10" s="19" t="s">
        <v>89</v>
      </c>
      <c r="E10" s="14" t="s">
        <v>77</v>
      </c>
      <c r="F10" s="43"/>
      <c r="J10" s="8"/>
      <c r="L10" s="21"/>
    </row>
    <row r="11" spans="1:12" ht="19.5" customHeight="1" x14ac:dyDescent="0.2">
      <c r="A11" s="13">
        <f t="shared" si="0"/>
        <v>45449</v>
      </c>
      <c r="B11" s="14" t="s">
        <v>357</v>
      </c>
      <c r="C11" s="16" t="s">
        <v>358</v>
      </c>
      <c r="D11" s="14" t="s">
        <v>28</v>
      </c>
      <c r="E11" s="14" t="s">
        <v>105</v>
      </c>
      <c r="F11" s="27"/>
      <c r="H11" s="22"/>
      <c r="J11" s="8"/>
      <c r="L11" s="2"/>
    </row>
    <row r="12" spans="1:12" ht="19.5" customHeight="1" x14ac:dyDescent="0.2">
      <c r="A12" s="13">
        <f t="shared" si="0"/>
        <v>45450</v>
      </c>
      <c r="B12" s="14" t="s">
        <v>359</v>
      </c>
      <c r="C12" s="16" t="s">
        <v>360</v>
      </c>
      <c r="D12" s="14" t="s">
        <v>229</v>
      </c>
      <c r="E12" s="14" t="s">
        <v>131</v>
      </c>
      <c r="F12" s="27"/>
      <c r="H12" s="8"/>
      <c r="J12" s="8"/>
      <c r="L12" s="2"/>
    </row>
    <row r="13" spans="1:12" ht="19.5" customHeight="1" x14ac:dyDescent="0.2">
      <c r="A13" s="13">
        <f t="shared" si="0"/>
        <v>45451</v>
      </c>
      <c r="B13" s="14" t="s">
        <v>361</v>
      </c>
      <c r="C13" s="16" t="s">
        <v>362</v>
      </c>
      <c r="D13" s="14" t="s">
        <v>16</v>
      </c>
      <c r="E13" s="14" t="s">
        <v>363</v>
      </c>
      <c r="F13" s="27"/>
      <c r="J13" s="8"/>
      <c r="L13" s="2"/>
    </row>
    <row r="14" spans="1:12" ht="19.5" customHeight="1" x14ac:dyDescent="0.2">
      <c r="A14" s="13">
        <f t="shared" si="0"/>
        <v>45452</v>
      </c>
      <c r="B14" s="14" t="s">
        <v>271</v>
      </c>
      <c r="C14" s="16" t="s">
        <v>364</v>
      </c>
      <c r="D14" s="14" t="s">
        <v>27</v>
      </c>
      <c r="E14" s="14" t="s">
        <v>307</v>
      </c>
      <c r="F14" s="27"/>
      <c r="J14" s="8"/>
      <c r="L14" s="2"/>
    </row>
    <row r="15" spans="1:12" ht="19.5" customHeight="1" x14ac:dyDescent="0.2">
      <c r="A15" s="13">
        <f t="shared" si="0"/>
        <v>45453</v>
      </c>
      <c r="B15" s="14" t="s">
        <v>365</v>
      </c>
      <c r="C15" s="16" t="s">
        <v>366</v>
      </c>
      <c r="D15" s="14"/>
      <c r="E15" s="14" t="s">
        <v>367</v>
      </c>
      <c r="F15" s="27"/>
      <c r="H15" s="8"/>
      <c r="L15" s="2"/>
    </row>
    <row r="16" spans="1:12" ht="19.5" customHeight="1" x14ac:dyDescent="0.2">
      <c r="A16" s="13">
        <f t="shared" si="0"/>
        <v>45454</v>
      </c>
      <c r="B16" s="19" t="s">
        <v>368</v>
      </c>
      <c r="C16" s="20" t="s">
        <v>369</v>
      </c>
      <c r="D16" s="19" t="s">
        <v>27</v>
      </c>
      <c r="E16" s="14" t="s">
        <v>80</v>
      </c>
      <c r="F16" s="27"/>
      <c r="L16" s="2"/>
    </row>
    <row r="17" spans="1:12" ht="19.5" customHeight="1" x14ac:dyDescent="0.2">
      <c r="A17" s="13">
        <f t="shared" si="0"/>
        <v>45455</v>
      </c>
      <c r="B17" s="14" t="s">
        <v>90</v>
      </c>
      <c r="C17" s="16" t="s">
        <v>370</v>
      </c>
      <c r="D17" s="14" t="s">
        <v>16</v>
      </c>
      <c r="E17" s="14" t="s">
        <v>131</v>
      </c>
      <c r="F17" s="27"/>
      <c r="L17" s="2"/>
    </row>
    <row r="18" spans="1:12" ht="19.5" customHeight="1" x14ac:dyDescent="0.2">
      <c r="A18" s="13">
        <f t="shared" si="0"/>
        <v>45456</v>
      </c>
      <c r="B18" s="14" t="s">
        <v>22</v>
      </c>
      <c r="C18" s="16" t="s">
        <v>371</v>
      </c>
      <c r="D18" s="14" t="s">
        <v>28</v>
      </c>
      <c r="E18" s="14" t="s">
        <v>105</v>
      </c>
      <c r="F18" s="27"/>
      <c r="L18" s="2"/>
    </row>
    <row r="19" spans="1:12" ht="19.5" customHeight="1" x14ac:dyDescent="0.2">
      <c r="A19" s="13">
        <f t="shared" si="0"/>
        <v>45457</v>
      </c>
      <c r="B19" s="14" t="s">
        <v>299</v>
      </c>
      <c r="C19" s="16" t="s">
        <v>372</v>
      </c>
      <c r="D19" s="14" t="s">
        <v>192</v>
      </c>
      <c r="E19" s="14" t="s">
        <v>131</v>
      </c>
      <c r="F19" s="27"/>
      <c r="L19" s="2"/>
    </row>
    <row r="20" spans="1:12" ht="19.5" customHeight="1" x14ac:dyDescent="0.2">
      <c r="A20" s="13">
        <f t="shared" si="0"/>
        <v>45458</v>
      </c>
      <c r="B20" s="14" t="s">
        <v>373</v>
      </c>
      <c r="C20" s="16" t="s">
        <v>374</v>
      </c>
      <c r="D20" s="14" t="s">
        <v>150</v>
      </c>
      <c r="E20" s="15" t="s">
        <v>126</v>
      </c>
      <c r="F20" s="27"/>
      <c r="L20" s="2"/>
    </row>
    <row r="21" spans="1:12" ht="19.5" customHeight="1" x14ac:dyDescent="0.2">
      <c r="A21" s="13">
        <f t="shared" si="0"/>
        <v>45459</v>
      </c>
      <c r="B21" s="14" t="s">
        <v>375</v>
      </c>
      <c r="C21" s="16" t="s">
        <v>376</v>
      </c>
      <c r="D21" s="14" t="s">
        <v>45</v>
      </c>
      <c r="E21" s="14" t="s">
        <v>92</v>
      </c>
      <c r="F21" s="27"/>
      <c r="L21" s="2"/>
    </row>
    <row r="22" spans="1:12" ht="19.5" customHeight="1" x14ac:dyDescent="0.2">
      <c r="A22" s="13">
        <f t="shared" si="0"/>
        <v>45460</v>
      </c>
      <c r="B22" s="19"/>
      <c r="C22" s="20" t="s">
        <v>377</v>
      </c>
      <c r="D22" s="19" t="s">
        <v>378</v>
      </c>
      <c r="E22" s="14" t="s">
        <v>379</v>
      </c>
      <c r="F22" s="27"/>
      <c r="L22" s="2"/>
    </row>
    <row r="23" spans="1:12" ht="19.5" customHeight="1" x14ac:dyDescent="0.2">
      <c r="A23" s="13">
        <f t="shared" si="0"/>
        <v>45461</v>
      </c>
      <c r="B23" s="14" t="s">
        <v>368</v>
      </c>
      <c r="C23" s="14" t="s">
        <v>380</v>
      </c>
      <c r="D23" s="23" t="s">
        <v>27</v>
      </c>
      <c r="E23" s="14" t="s">
        <v>381</v>
      </c>
      <c r="F23" s="27"/>
      <c r="L23" s="2"/>
    </row>
    <row r="24" spans="1:12" ht="19.5" customHeight="1" x14ac:dyDescent="0.2">
      <c r="A24" s="13">
        <f t="shared" si="0"/>
        <v>45462</v>
      </c>
      <c r="B24" s="14" t="s">
        <v>90</v>
      </c>
      <c r="C24" s="14" t="s">
        <v>382</v>
      </c>
      <c r="D24" s="14" t="s">
        <v>28</v>
      </c>
      <c r="E24" s="14" t="s">
        <v>105</v>
      </c>
      <c r="F24" s="27"/>
      <c r="L24" s="2"/>
    </row>
    <row r="25" spans="1:12" ht="19.5" customHeight="1" x14ac:dyDescent="0.2">
      <c r="A25" s="13">
        <f t="shared" si="0"/>
        <v>45463</v>
      </c>
      <c r="B25" s="14" t="s">
        <v>383</v>
      </c>
      <c r="C25" s="14" t="s">
        <v>384</v>
      </c>
      <c r="D25" s="24" t="s">
        <v>31</v>
      </c>
      <c r="E25" s="14" t="s">
        <v>77</v>
      </c>
      <c r="F25" s="27"/>
      <c r="L25" s="2"/>
    </row>
    <row r="26" spans="1:12" ht="19.5" customHeight="1" x14ac:dyDescent="0.2">
      <c r="A26" s="13">
        <f t="shared" si="0"/>
        <v>45464</v>
      </c>
      <c r="B26" s="14" t="s">
        <v>385</v>
      </c>
      <c r="C26" s="14" t="s">
        <v>386</v>
      </c>
      <c r="D26" s="23"/>
      <c r="E26" s="14" t="s">
        <v>131</v>
      </c>
      <c r="F26" s="27"/>
      <c r="L26" s="2"/>
    </row>
    <row r="27" spans="1:12" ht="19.5" customHeight="1" x14ac:dyDescent="0.3">
      <c r="A27" s="13">
        <f t="shared" si="0"/>
        <v>45465</v>
      </c>
      <c r="B27" s="14" t="s">
        <v>266</v>
      </c>
      <c r="C27" s="14" t="s">
        <v>387</v>
      </c>
      <c r="D27" s="14" t="s">
        <v>388</v>
      </c>
      <c r="E27" s="14" t="s">
        <v>389</v>
      </c>
      <c r="F27" s="4"/>
      <c r="L27" s="2"/>
    </row>
    <row r="28" spans="1:12" ht="19.5" customHeight="1" x14ac:dyDescent="0.2">
      <c r="A28" s="13">
        <f t="shared" si="0"/>
        <v>45466</v>
      </c>
      <c r="B28" s="19" t="s">
        <v>299</v>
      </c>
      <c r="C28" s="20" t="s">
        <v>390</v>
      </c>
      <c r="D28" s="19" t="s">
        <v>254</v>
      </c>
      <c r="E28" s="14" t="s">
        <v>391</v>
      </c>
      <c r="F28" s="27"/>
      <c r="L28" s="2"/>
    </row>
    <row r="29" spans="1:12" ht="19.5" customHeight="1" x14ac:dyDescent="0.2">
      <c r="A29" s="13">
        <f t="shared" si="0"/>
        <v>45467</v>
      </c>
      <c r="B29" s="14" t="s">
        <v>392</v>
      </c>
      <c r="C29" s="14" t="s">
        <v>393</v>
      </c>
      <c r="D29" s="23"/>
      <c r="E29" s="14" t="s">
        <v>131</v>
      </c>
      <c r="F29" s="27"/>
      <c r="L29" s="2"/>
    </row>
    <row r="30" spans="1:12" ht="19.5" customHeight="1" x14ac:dyDescent="0.2">
      <c r="A30" s="13">
        <f t="shared" si="0"/>
        <v>45468</v>
      </c>
      <c r="B30" s="14" t="s">
        <v>394</v>
      </c>
      <c r="C30" s="14" t="s">
        <v>395</v>
      </c>
      <c r="D30" s="14" t="s">
        <v>396</v>
      </c>
      <c r="E30" s="14" t="s">
        <v>37</v>
      </c>
      <c r="F30" s="27"/>
      <c r="L30" s="2"/>
    </row>
    <row r="31" spans="1:12" ht="19.5" customHeight="1" x14ac:dyDescent="0.2">
      <c r="A31" s="13">
        <f t="shared" si="0"/>
        <v>45469</v>
      </c>
      <c r="B31" s="14" t="s">
        <v>397</v>
      </c>
      <c r="C31" s="16" t="s">
        <v>398</v>
      </c>
      <c r="D31" s="14" t="s">
        <v>378</v>
      </c>
      <c r="E31" s="14" t="s">
        <v>399</v>
      </c>
      <c r="F31" s="27"/>
      <c r="L31" s="2"/>
    </row>
    <row r="32" spans="1:12" ht="19.5" customHeight="1" x14ac:dyDescent="0.3">
      <c r="A32" s="13">
        <f t="shared" si="0"/>
        <v>45470</v>
      </c>
      <c r="B32" s="19"/>
      <c r="C32" s="20" t="s">
        <v>400</v>
      </c>
      <c r="D32" s="19"/>
      <c r="E32" s="14"/>
      <c r="F32" s="31"/>
      <c r="L32" s="2"/>
    </row>
    <row r="33" spans="1:12" ht="19.5" customHeight="1" x14ac:dyDescent="0.3">
      <c r="A33" s="13">
        <f t="shared" si="0"/>
        <v>45471</v>
      </c>
      <c r="B33" s="14" t="s">
        <v>299</v>
      </c>
      <c r="C33" s="16" t="s">
        <v>401</v>
      </c>
      <c r="D33" s="14" t="s">
        <v>402</v>
      </c>
      <c r="E33" s="14" t="s">
        <v>131</v>
      </c>
      <c r="F33" s="4"/>
      <c r="L33" s="2"/>
    </row>
    <row r="34" spans="1:12" ht="19.5" customHeight="1" x14ac:dyDescent="0.3">
      <c r="A34" s="13">
        <f t="shared" si="0"/>
        <v>45472</v>
      </c>
      <c r="B34" s="25" t="s">
        <v>205</v>
      </c>
      <c r="C34" s="19" t="s">
        <v>403</v>
      </c>
      <c r="D34" s="20" t="s">
        <v>404</v>
      </c>
      <c r="E34" s="19"/>
      <c r="F34" s="4"/>
      <c r="L34" s="2"/>
    </row>
    <row r="35" spans="1:12" ht="19.5" customHeight="1" x14ac:dyDescent="0.3">
      <c r="A35" s="13">
        <f t="shared" si="0"/>
        <v>45473</v>
      </c>
      <c r="B35" s="14" t="s">
        <v>350</v>
      </c>
      <c r="C35" s="16" t="s">
        <v>405</v>
      </c>
      <c r="D35" s="14" t="s">
        <v>254</v>
      </c>
      <c r="E35" s="14" t="s">
        <v>73</v>
      </c>
      <c r="F35" s="4"/>
      <c r="L35" s="2"/>
    </row>
    <row r="36" spans="1:12" ht="19.5" customHeight="1" x14ac:dyDescent="0.3">
      <c r="A36" s="13">
        <v>31</v>
      </c>
      <c r="B36" s="19" t="s">
        <v>406</v>
      </c>
      <c r="C36" s="20" t="s">
        <v>407</v>
      </c>
      <c r="D36" s="19" t="s">
        <v>229</v>
      </c>
      <c r="E36" s="14" t="s">
        <v>399</v>
      </c>
      <c r="F36" s="4"/>
      <c r="L36" s="2"/>
    </row>
    <row r="37" spans="1:12" ht="19.5" customHeight="1" x14ac:dyDescent="0.3">
      <c r="A37" s="45"/>
      <c r="B37" s="14"/>
      <c r="C37" s="14"/>
      <c r="D37" s="14"/>
      <c r="E37" s="14"/>
      <c r="F37" s="4"/>
      <c r="L37" s="2"/>
    </row>
    <row r="38" spans="1:12" ht="19.5" customHeight="1" x14ac:dyDescent="0.3">
      <c r="F38" s="4"/>
      <c r="L38" s="2"/>
    </row>
    <row r="39" spans="1:12" ht="19.5" customHeight="1" x14ac:dyDescent="0.3">
      <c r="F39" s="4"/>
      <c r="L39" s="2"/>
    </row>
    <row r="40" spans="1:12" ht="17.25" customHeight="1" x14ac:dyDescent="0.3">
      <c r="A40" s="2"/>
      <c r="B40" s="21"/>
      <c r="C40" s="21"/>
      <c r="D40" s="21"/>
      <c r="E40" s="21"/>
      <c r="F40" s="4"/>
      <c r="L40" s="2"/>
    </row>
    <row r="41" spans="1:12" ht="21" customHeight="1" x14ac:dyDescent="0.3">
      <c r="F41" s="4"/>
      <c r="L41" s="2"/>
    </row>
    <row r="42" spans="1:12" ht="22.5" customHeight="1" x14ac:dyDescent="0.3">
      <c r="F42" s="4"/>
      <c r="L42" s="2"/>
    </row>
    <row r="43" spans="1:12" ht="21.75" customHeight="1" x14ac:dyDescent="0.3">
      <c r="F43" s="4"/>
      <c r="L43" s="2"/>
    </row>
    <row r="44" spans="1:12" ht="21.75" customHeight="1" x14ac:dyDescent="0.3">
      <c r="F44" s="4"/>
      <c r="L44" s="2"/>
    </row>
    <row r="45" spans="1:12" ht="20.25" customHeight="1" x14ac:dyDescent="0.3">
      <c r="F45" s="4"/>
      <c r="L45" s="2"/>
    </row>
    <row r="46" spans="1:12" ht="21" customHeight="1" x14ac:dyDescent="0.3">
      <c r="F46" s="4"/>
      <c r="L46" s="2"/>
    </row>
    <row r="47" spans="1:12" ht="16.5" customHeight="1" x14ac:dyDescent="0.3">
      <c r="F47" s="4"/>
      <c r="L47" s="2"/>
    </row>
    <row r="48" spans="1:12" ht="21" customHeight="1" x14ac:dyDescent="0.3">
      <c r="F48" s="4"/>
      <c r="L48" s="2"/>
    </row>
    <row r="49" spans="6:12" ht="21.75" customHeight="1" x14ac:dyDescent="0.3">
      <c r="F49" s="4"/>
      <c r="L49" s="2"/>
    </row>
    <row r="50" spans="6:12" ht="23.25" customHeight="1" x14ac:dyDescent="0.3">
      <c r="F50" s="4"/>
      <c r="L50" s="2"/>
    </row>
    <row r="51" spans="6:12" ht="24" customHeight="1" x14ac:dyDescent="0.3">
      <c r="F51" s="4"/>
      <c r="L51" s="2"/>
    </row>
    <row r="52" spans="6:12" ht="18" customHeight="1" x14ac:dyDescent="0.3">
      <c r="F52" s="4"/>
      <c r="L52" s="2"/>
    </row>
    <row r="53" spans="6:12" ht="15.75" customHeight="1" x14ac:dyDescent="0.3">
      <c r="F53" s="4"/>
      <c r="L53" s="2"/>
    </row>
    <row r="54" spans="6:12" ht="18.75" customHeight="1" x14ac:dyDescent="0.3">
      <c r="F54" s="4"/>
      <c r="L54" s="2"/>
    </row>
    <row r="55" spans="6:12" ht="21" customHeight="1" x14ac:dyDescent="0.3">
      <c r="F55" s="4"/>
      <c r="L55" s="2"/>
    </row>
    <row r="56" spans="6:12" ht="21.75" customHeight="1" x14ac:dyDescent="0.3">
      <c r="F56" s="4"/>
      <c r="L56" s="2"/>
    </row>
    <row r="57" spans="6:12" ht="20.25" x14ac:dyDescent="0.3">
      <c r="F57" s="4"/>
      <c r="L57" s="2"/>
    </row>
    <row r="58" spans="6:12" ht="20.25" x14ac:dyDescent="0.3">
      <c r="F58" s="4"/>
      <c r="L58" s="2"/>
    </row>
    <row r="59" spans="6:12" ht="17.25" customHeight="1" x14ac:dyDescent="0.3">
      <c r="F59" s="4"/>
      <c r="L59" s="2"/>
    </row>
    <row r="60" spans="6:12" ht="18" customHeight="1" x14ac:dyDescent="0.3">
      <c r="F60" s="4"/>
      <c r="L60" s="2"/>
    </row>
    <row r="61" spans="6:12" ht="18.75" customHeight="1" x14ac:dyDescent="0.3">
      <c r="F61" s="4"/>
      <c r="L61" s="2"/>
    </row>
    <row r="62" spans="6:12" ht="20.25" x14ac:dyDescent="0.3">
      <c r="F62" s="4"/>
      <c r="L62" s="2"/>
    </row>
    <row r="63" spans="6:12" ht="19.5" customHeight="1" x14ac:dyDescent="0.3">
      <c r="F63" s="4"/>
      <c r="L63" s="2"/>
    </row>
    <row r="64" spans="6:12" ht="20.25" x14ac:dyDescent="0.3">
      <c r="F64" s="4"/>
      <c r="L64" s="2"/>
    </row>
    <row r="65" spans="6:12" ht="20.25" x14ac:dyDescent="0.3">
      <c r="F65" s="4"/>
      <c r="L65" s="2"/>
    </row>
    <row r="66" spans="6:12" ht="20.25" x14ac:dyDescent="0.3">
      <c r="F66" s="4"/>
      <c r="L66" s="2"/>
    </row>
    <row r="67" spans="6:12" ht="20.25" x14ac:dyDescent="0.3">
      <c r="F67" s="4"/>
      <c r="L67" s="2"/>
    </row>
    <row r="68" spans="6:12" ht="20.25" x14ac:dyDescent="0.3">
      <c r="F68" s="4"/>
      <c r="L68" s="2"/>
    </row>
    <row r="69" spans="6:12" ht="20.25" x14ac:dyDescent="0.3">
      <c r="F69" s="31"/>
      <c r="L69" s="2"/>
    </row>
    <row r="70" spans="6:12" ht="18.75" customHeight="1" x14ac:dyDescent="0.3">
      <c r="F70" s="4"/>
      <c r="L70" s="2"/>
    </row>
    <row r="71" spans="6:12" ht="22.5" customHeight="1" x14ac:dyDescent="0.2">
      <c r="F71" s="46"/>
      <c r="L71" s="2"/>
    </row>
    <row r="72" spans="6:12" ht="14.25" customHeight="1" x14ac:dyDescent="0.2">
      <c r="F72" s="47"/>
      <c r="L72" s="2"/>
    </row>
    <row r="73" spans="6:12" ht="27.75" customHeight="1" x14ac:dyDescent="0.2">
      <c r="F73" s="47"/>
      <c r="L73" s="2"/>
    </row>
    <row r="74" spans="6:12" ht="25.5" customHeight="1" x14ac:dyDescent="0.2">
      <c r="F74" s="47"/>
      <c r="L74" s="2"/>
    </row>
    <row r="75" spans="6:12" ht="23.25" customHeight="1" x14ac:dyDescent="0.2">
      <c r="F75" s="47"/>
      <c r="L75" s="2"/>
    </row>
    <row r="76" spans="6:12" ht="26.25" customHeight="1" x14ac:dyDescent="0.2">
      <c r="F76" s="47"/>
      <c r="L76" s="2"/>
    </row>
    <row r="77" spans="6:12" ht="28.5" customHeight="1" x14ac:dyDescent="0.2">
      <c r="F77" s="48"/>
      <c r="L77" s="2"/>
    </row>
    <row r="78" spans="6:12" ht="13.5" customHeight="1" x14ac:dyDescent="0.2">
      <c r="F78" s="47"/>
      <c r="L78" s="2"/>
    </row>
    <row r="79" spans="6:12" ht="27.75" customHeight="1" x14ac:dyDescent="0.2">
      <c r="F79" s="47"/>
      <c r="L79" s="2"/>
    </row>
    <row r="80" spans="6:12" ht="26.25" customHeight="1" x14ac:dyDescent="0.2">
      <c r="F80" s="47"/>
      <c r="L80" s="2"/>
    </row>
    <row r="81" spans="6:12" ht="15" x14ac:dyDescent="0.2">
      <c r="F81" s="47"/>
      <c r="L81" s="2"/>
    </row>
    <row r="82" spans="6:12" ht="15" x14ac:dyDescent="0.2">
      <c r="F82" s="47"/>
      <c r="L82" s="2"/>
    </row>
    <row r="83" spans="6:12" ht="24.75" customHeight="1" x14ac:dyDescent="0.2">
      <c r="F83" s="47"/>
      <c r="L83" s="2"/>
    </row>
    <row r="84" spans="6:12" ht="18.75" customHeight="1" x14ac:dyDescent="0.2">
      <c r="F84" s="47"/>
      <c r="L84" s="2"/>
    </row>
    <row r="85" spans="6:12" ht="26.25" customHeight="1" x14ac:dyDescent="0.2">
      <c r="F85" s="47"/>
      <c r="L85" s="2"/>
    </row>
    <row r="86" spans="6:12" ht="27.75" customHeight="1" x14ac:dyDescent="0.2">
      <c r="F86" s="47"/>
      <c r="L86" s="2"/>
    </row>
    <row r="87" spans="6:12" ht="28.5" customHeight="1" x14ac:dyDescent="0.2">
      <c r="F87" s="47"/>
      <c r="L87" s="2"/>
    </row>
    <row r="88" spans="6:12" ht="27.75" customHeight="1" x14ac:dyDescent="0.2">
      <c r="F88" s="47"/>
      <c r="L88" s="2"/>
    </row>
    <row r="89" spans="6:12" ht="25.5" customHeight="1" x14ac:dyDescent="0.2">
      <c r="F89" s="47"/>
      <c r="L89" s="2"/>
    </row>
    <row r="90" spans="6:12" ht="15" x14ac:dyDescent="0.2">
      <c r="F90" s="47"/>
      <c r="L90" s="2"/>
    </row>
    <row r="91" spans="6:12" ht="27.75" customHeight="1" x14ac:dyDescent="0.2">
      <c r="F91" s="47"/>
      <c r="L91" s="2"/>
    </row>
    <row r="92" spans="6:12" ht="30.75" customHeight="1" x14ac:dyDescent="0.2">
      <c r="F92" s="47"/>
      <c r="L92" s="2"/>
    </row>
    <row r="93" spans="6:12" ht="25.5" customHeight="1" x14ac:dyDescent="0.2">
      <c r="F93" s="47"/>
      <c r="L93" s="2"/>
    </row>
    <row r="94" spans="6:12" ht="28.5" customHeight="1" x14ac:dyDescent="0.2">
      <c r="F94" s="47"/>
      <c r="L94" s="2"/>
    </row>
    <row r="95" spans="6:12" ht="25.5" customHeight="1" x14ac:dyDescent="0.2">
      <c r="F95" s="47"/>
      <c r="L95" s="2"/>
    </row>
    <row r="96" spans="6:12" ht="15" x14ac:dyDescent="0.2">
      <c r="F96" s="47"/>
      <c r="L96" s="2"/>
    </row>
    <row r="97" spans="1:12" ht="15" x14ac:dyDescent="0.2">
      <c r="F97" s="47"/>
      <c r="L97" s="2"/>
    </row>
    <row r="98" spans="1:12" s="27" customFormat="1" ht="15" x14ac:dyDescent="0.2">
      <c r="A98" s="1"/>
      <c r="C98"/>
      <c r="F98" s="47"/>
      <c r="G98" s="1"/>
      <c r="L98" s="28"/>
    </row>
    <row r="99" spans="1:12" s="27" customFormat="1" ht="15.75" x14ac:dyDescent="0.25">
      <c r="A99" s="1"/>
      <c r="C99"/>
      <c r="F99" s="33"/>
      <c r="G99" s="1"/>
      <c r="L99" s="28"/>
    </row>
    <row r="100" spans="1:12" s="27" customFormat="1" ht="23.25" customHeight="1" x14ac:dyDescent="0.25">
      <c r="A100" s="1"/>
      <c r="C100"/>
      <c r="F100" s="49"/>
      <c r="G100" s="1"/>
      <c r="L100" s="28"/>
    </row>
    <row r="101" spans="1:12" s="27" customFormat="1" ht="21.75" customHeight="1" x14ac:dyDescent="0.2">
      <c r="A101" s="1"/>
      <c r="C101"/>
      <c r="F101" s="47"/>
      <c r="G101" s="1"/>
      <c r="L101" s="28"/>
    </row>
    <row r="102" spans="1:12" s="27" customFormat="1" ht="15.75" customHeight="1" x14ac:dyDescent="0.25">
      <c r="A102" s="1"/>
      <c r="C102"/>
      <c r="F102" s="49"/>
      <c r="G102" s="1"/>
      <c r="L102" s="28"/>
    </row>
    <row r="103" spans="1:12" s="27" customFormat="1" ht="19.5" customHeight="1" x14ac:dyDescent="0.25">
      <c r="A103" s="1"/>
      <c r="C103"/>
      <c r="F103" s="33"/>
      <c r="G103" s="1"/>
      <c r="L103" s="28"/>
    </row>
    <row r="104" spans="1:12" s="27" customFormat="1" ht="15.75" x14ac:dyDescent="0.25">
      <c r="A104" s="1"/>
      <c r="C104"/>
      <c r="F104" s="33"/>
      <c r="G104" s="1"/>
      <c r="L104" s="28"/>
    </row>
    <row r="105" spans="1:12" s="27" customFormat="1" ht="20.25" x14ac:dyDescent="0.3">
      <c r="A105" s="1"/>
      <c r="C105"/>
      <c r="F105" s="31"/>
      <c r="G105" s="1"/>
      <c r="L105" s="28"/>
    </row>
    <row r="106" spans="1:12" s="27" customFormat="1" ht="20.25" x14ac:dyDescent="0.3">
      <c r="A106" s="1"/>
      <c r="C106"/>
      <c r="F106" s="31"/>
      <c r="G106" s="1"/>
      <c r="L106" s="28"/>
    </row>
    <row r="107" spans="1:12" s="27" customFormat="1" ht="20.25" x14ac:dyDescent="0.3">
      <c r="A107" s="1"/>
      <c r="C107"/>
      <c r="F107" s="31"/>
      <c r="G107" s="1"/>
      <c r="L107" s="28"/>
    </row>
    <row r="108" spans="1:12" s="27" customFormat="1" ht="22.5" customHeight="1" x14ac:dyDescent="0.3">
      <c r="A108" s="1"/>
      <c r="C108"/>
      <c r="F108" s="31"/>
      <c r="G108" s="1"/>
      <c r="L108" s="28"/>
    </row>
    <row r="109" spans="1:12" s="27" customFormat="1" ht="33" customHeight="1" x14ac:dyDescent="0.3">
      <c r="A109" s="1"/>
      <c r="C109"/>
      <c r="F109" s="31"/>
      <c r="G109" s="1"/>
      <c r="L109" s="28"/>
    </row>
    <row r="110" spans="1:12" s="27" customFormat="1" ht="20.25" x14ac:dyDescent="0.3">
      <c r="A110" s="1"/>
      <c r="C110"/>
      <c r="F110" s="31"/>
      <c r="G110" s="1"/>
      <c r="L110" s="28"/>
    </row>
    <row r="111" spans="1:12" s="27" customFormat="1" ht="20.25" x14ac:dyDescent="0.3">
      <c r="A111" s="1"/>
      <c r="C111"/>
      <c r="F111" s="31"/>
      <c r="G111" s="1"/>
      <c r="L111" s="28"/>
    </row>
    <row r="112" spans="1:12" s="27" customFormat="1" ht="20.25" x14ac:dyDescent="0.3">
      <c r="A112" s="1"/>
      <c r="C112"/>
      <c r="F112" s="31"/>
      <c r="G112" s="1"/>
      <c r="L112" s="28"/>
    </row>
    <row r="113" spans="1:12" s="27" customFormat="1" ht="20.25" x14ac:dyDescent="0.3">
      <c r="A113" s="1"/>
      <c r="C113"/>
      <c r="F113" s="31"/>
      <c r="G113" s="1"/>
      <c r="L113" s="28"/>
    </row>
    <row r="114" spans="1:12" s="27" customFormat="1" ht="20.25" x14ac:dyDescent="0.3">
      <c r="A114" s="1"/>
      <c r="C114"/>
      <c r="F114" s="31"/>
      <c r="G114" s="1"/>
      <c r="L114" s="28"/>
    </row>
    <row r="115" spans="1:12" s="27" customFormat="1" ht="20.25" x14ac:dyDescent="0.3">
      <c r="A115" s="1"/>
      <c r="C115"/>
      <c r="F115" s="31"/>
      <c r="G115" s="1"/>
      <c r="L115" s="28"/>
    </row>
    <row r="116" spans="1:12" s="27" customFormat="1" ht="18.75" customHeight="1" x14ac:dyDescent="0.3">
      <c r="A116" s="1"/>
      <c r="C116"/>
      <c r="F116" s="31"/>
      <c r="G116" s="1"/>
      <c r="L116" s="28"/>
    </row>
    <row r="117" spans="1:12" s="27" customFormat="1" ht="24.75" customHeight="1" x14ac:dyDescent="0.3">
      <c r="A117" s="1"/>
      <c r="C117"/>
      <c r="F117" s="31"/>
      <c r="G117" s="1"/>
      <c r="L117" s="28"/>
    </row>
    <row r="118" spans="1:12" s="27" customFormat="1" ht="20.25" customHeight="1" x14ac:dyDescent="0.3">
      <c r="A118" s="1"/>
      <c r="C118"/>
      <c r="F118" s="31"/>
      <c r="G118" s="1"/>
      <c r="L118" s="28"/>
    </row>
    <row r="119" spans="1:12" s="27" customFormat="1" ht="20.25" x14ac:dyDescent="0.3">
      <c r="A119" s="1"/>
      <c r="C119"/>
      <c r="F119" s="31"/>
      <c r="G119" s="1"/>
      <c r="L119" s="28"/>
    </row>
    <row r="120" spans="1:12" s="27" customFormat="1" ht="20.25" x14ac:dyDescent="0.3">
      <c r="A120" s="1"/>
      <c r="C120"/>
      <c r="F120" s="31"/>
      <c r="G120" s="1"/>
      <c r="L120" s="28"/>
    </row>
    <row r="121" spans="1:12" s="27" customFormat="1" ht="20.25" x14ac:dyDescent="0.3">
      <c r="A121" s="1"/>
      <c r="C121"/>
      <c r="F121" s="31"/>
      <c r="G121" s="1"/>
      <c r="L121" s="28"/>
    </row>
    <row r="122" spans="1:12" s="27" customFormat="1" ht="22.5" customHeight="1" x14ac:dyDescent="0.3">
      <c r="A122" s="1"/>
      <c r="C122"/>
      <c r="F122" s="31"/>
      <c r="G122" s="1"/>
      <c r="L122" s="28"/>
    </row>
    <row r="123" spans="1:12" s="27" customFormat="1" ht="21.75" customHeight="1" x14ac:dyDescent="0.3">
      <c r="A123" s="1"/>
      <c r="C123"/>
      <c r="F123" s="31"/>
      <c r="G123" s="1"/>
      <c r="L123" s="28"/>
    </row>
    <row r="124" spans="1:12" s="27" customFormat="1" ht="22.5" customHeight="1" x14ac:dyDescent="0.3">
      <c r="A124" s="1"/>
      <c r="C124"/>
      <c r="F124" s="31"/>
      <c r="G124" s="1"/>
      <c r="L124" s="28"/>
    </row>
    <row r="125" spans="1:12" s="27" customFormat="1" ht="31.5" customHeight="1" x14ac:dyDescent="0.3">
      <c r="A125" s="1"/>
      <c r="C125"/>
      <c r="F125" s="31"/>
      <c r="G125" s="1"/>
      <c r="L125" s="28"/>
    </row>
    <row r="126" spans="1:12" s="27" customFormat="1" ht="20.25" x14ac:dyDescent="0.3">
      <c r="A126" s="1"/>
      <c r="C126"/>
      <c r="F126" s="31"/>
      <c r="G126" s="1"/>
      <c r="L126" s="28"/>
    </row>
    <row r="127" spans="1:12" s="27" customFormat="1" ht="20.25" x14ac:dyDescent="0.3">
      <c r="A127" s="1"/>
      <c r="C127"/>
      <c r="F127" s="31"/>
      <c r="G127" s="1"/>
      <c r="L127" s="28"/>
    </row>
    <row r="128" spans="1:12" s="27" customFormat="1" ht="20.25" x14ac:dyDescent="0.3">
      <c r="A128" s="1"/>
      <c r="C128"/>
      <c r="F128" s="31"/>
      <c r="G128" s="1"/>
      <c r="L128" s="28"/>
    </row>
    <row r="129" spans="1:7" s="27" customFormat="1" ht="21" customHeight="1" x14ac:dyDescent="0.3">
      <c r="A129" s="1"/>
      <c r="C129"/>
      <c r="F129" s="31"/>
      <c r="G129" s="1"/>
    </row>
    <row r="130" spans="1:7" s="27" customFormat="1" ht="30" customHeight="1" x14ac:dyDescent="0.3">
      <c r="A130" s="1"/>
      <c r="C130"/>
      <c r="F130" s="31"/>
      <c r="G130" s="1"/>
    </row>
    <row r="131" spans="1:7" s="27" customFormat="1" ht="27.75" customHeight="1" x14ac:dyDescent="0.3">
      <c r="A131" s="1"/>
      <c r="C131"/>
      <c r="F131" s="31"/>
      <c r="G131" s="1"/>
    </row>
    <row r="132" spans="1:7" s="27" customFormat="1" ht="20.25" x14ac:dyDescent="0.3">
      <c r="A132" s="1"/>
      <c r="C132"/>
      <c r="F132" s="31"/>
      <c r="G132" s="1"/>
    </row>
    <row r="133" spans="1:7" s="27" customFormat="1" ht="20.25" x14ac:dyDescent="0.3">
      <c r="A133" s="1"/>
      <c r="C133"/>
      <c r="F133" s="31"/>
      <c r="G133" s="1"/>
    </row>
    <row r="134" spans="1:7" s="27" customFormat="1" ht="20.25" x14ac:dyDescent="0.3">
      <c r="A134" s="1"/>
      <c r="C134"/>
      <c r="F134" s="31"/>
      <c r="G134" s="1"/>
    </row>
    <row r="135" spans="1:7" s="27" customFormat="1" ht="20.25" x14ac:dyDescent="0.3">
      <c r="A135" s="1"/>
      <c r="C135"/>
      <c r="F135" s="31"/>
      <c r="G135" s="1"/>
    </row>
    <row r="136" spans="1:7" s="27" customFormat="1" ht="11.25" customHeight="1" x14ac:dyDescent="0.2">
      <c r="A136" s="1"/>
      <c r="C136"/>
      <c r="F136" s="47"/>
      <c r="G136" s="1"/>
    </row>
    <row r="137" spans="1:7" s="27" customFormat="1" x14ac:dyDescent="0.2">
      <c r="A137" s="1"/>
      <c r="C137"/>
      <c r="G137" s="1"/>
    </row>
    <row r="138" spans="1:7" s="27" customFormat="1" x14ac:dyDescent="0.2">
      <c r="A138" s="1"/>
      <c r="C138"/>
      <c r="G138" s="1"/>
    </row>
    <row r="139" spans="1:7" s="27" customFormat="1" x14ac:dyDescent="0.2">
      <c r="A139" s="1"/>
      <c r="C139"/>
      <c r="G139" s="1"/>
    </row>
    <row r="140" spans="1:7" s="27" customFormat="1" x14ac:dyDescent="0.2">
      <c r="A140" s="1"/>
      <c r="C140"/>
      <c r="G140" s="1"/>
    </row>
    <row r="141" spans="1:7" s="27" customFormat="1" ht="21.75" customHeight="1" x14ac:dyDescent="0.2">
      <c r="A141" s="1"/>
      <c r="C141"/>
      <c r="G141" s="1"/>
    </row>
    <row r="142" spans="1:7" s="27" customFormat="1" ht="22.5" customHeight="1" x14ac:dyDescent="0.2">
      <c r="A142" s="1"/>
      <c r="C142"/>
      <c r="F142" s="28"/>
      <c r="G142" s="1"/>
    </row>
    <row r="143" spans="1:7" s="27" customFormat="1" ht="16.5" customHeight="1" x14ac:dyDescent="0.2">
      <c r="A143" s="1"/>
      <c r="C143"/>
      <c r="F143" s="28"/>
      <c r="G143" s="1"/>
    </row>
    <row r="144" spans="1:7" s="27" customFormat="1" ht="24" customHeight="1" x14ac:dyDescent="0.2">
      <c r="A144" s="1"/>
      <c r="C144"/>
      <c r="F144" s="28"/>
      <c r="G144" s="1"/>
    </row>
    <row r="145" spans="1:7" s="27" customFormat="1" ht="18.75" customHeight="1" x14ac:dyDescent="0.2">
      <c r="A145" s="1"/>
      <c r="C145"/>
      <c r="F145" s="28"/>
      <c r="G145" s="1"/>
    </row>
    <row r="146" spans="1:7" s="27" customFormat="1" ht="30" customHeight="1" x14ac:dyDescent="0.2">
      <c r="A146" s="1"/>
      <c r="C146"/>
      <c r="F146" s="28"/>
      <c r="G146" s="1"/>
    </row>
    <row r="147" spans="1:7" s="27" customFormat="1" x14ac:dyDescent="0.2">
      <c r="A147" s="1"/>
      <c r="C147"/>
      <c r="F147" s="28"/>
      <c r="G147" s="1"/>
    </row>
    <row r="148" spans="1:7" s="27" customFormat="1" x14ac:dyDescent="0.2">
      <c r="A148" s="1"/>
      <c r="C148"/>
      <c r="F148" s="28"/>
      <c r="G148" s="1"/>
    </row>
    <row r="149" spans="1:7" s="27" customFormat="1" ht="20.25" customHeight="1" x14ac:dyDescent="0.2">
      <c r="A149" s="1"/>
      <c r="C149"/>
      <c r="F149" s="28"/>
      <c r="G149" s="1"/>
    </row>
    <row r="150" spans="1:7" s="27" customFormat="1" ht="21.75" customHeight="1" x14ac:dyDescent="0.2">
      <c r="A150" s="1"/>
      <c r="C150"/>
      <c r="F150" s="28"/>
      <c r="G150" s="1"/>
    </row>
    <row r="151" spans="1:7" s="27" customFormat="1" ht="20.25" customHeight="1" x14ac:dyDescent="0.2">
      <c r="A151" s="1"/>
      <c r="C151"/>
      <c r="F151" s="28"/>
      <c r="G151" s="1"/>
    </row>
    <row r="152" spans="1:7" s="27" customFormat="1" ht="20.25" customHeight="1" x14ac:dyDescent="0.2">
      <c r="A152" s="1"/>
      <c r="C152"/>
      <c r="F152" s="28"/>
      <c r="G152" s="1"/>
    </row>
    <row r="153" spans="1:7" s="27" customFormat="1" x14ac:dyDescent="0.2">
      <c r="A153" s="1"/>
      <c r="C153"/>
      <c r="F153" s="28"/>
      <c r="G153" s="1"/>
    </row>
    <row r="154" spans="1:7" s="27" customFormat="1" ht="21" customHeight="1" x14ac:dyDescent="0.2">
      <c r="A154" s="1"/>
      <c r="C154"/>
      <c r="F154" s="28"/>
      <c r="G154" s="1"/>
    </row>
    <row r="155" spans="1:7" s="27" customFormat="1" ht="18" customHeight="1" x14ac:dyDescent="0.2">
      <c r="A155" s="1"/>
      <c r="C155"/>
      <c r="F155" s="28"/>
      <c r="G155" s="1"/>
    </row>
    <row r="156" spans="1:7" s="27" customFormat="1" ht="18.75" customHeight="1" x14ac:dyDescent="0.2">
      <c r="A156" s="1"/>
      <c r="C156"/>
      <c r="F156" s="28"/>
      <c r="G156" s="1"/>
    </row>
    <row r="157" spans="1:7" s="27" customFormat="1" ht="19.5" customHeight="1" x14ac:dyDescent="0.2">
      <c r="A157" s="1"/>
      <c r="C157"/>
      <c r="F157" s="28"/>
      <c r="G157" s="1"/>
    </row>
    <row r="158" spans="1:7" s="27" customFormat="1" ht="18.75" customHeight="1" x14ac:dyDescent="0.2">
      <c r="A158" s="1"/>
      <c r="C158"/>
      <c r="F158" s="28"/>
      <c r="G158" s="1"/>
    </row>
    <row r="159" spans="1:7" s="27" customFormat="1" x14ac:dyDescent="0.2">
      <c r="A159" s="1"/>
      <c r="C159"/>
      <c r="G159" s="1"/>
    </row>
    <row r="160" spans="1:7" s="27" customFormat="1" x14ac:dyDescent="0.2">
      <c r="A160" s="1"/>
      <c r="C160"/>
      <c r="G160" s="1"/>
    </row>
    <row r="161" spans="1:7" s="27" customFormat="1" x14ac:dyDescent="0.2">
      <c r="A161" s="1"/>
      <c r="C161"/>
      <c r="G161" s="1"/>
    </row>
    <row r="162" spans="1:7" s="27" customFormat="1" x14ac:dyDescent="0.2">
      <c r="A162" s="1"/>
      <c r="C162"/>
      <c r="G162" s="1"/>
    </row>
    <row r="163" spans="1:7" s="27" customFormat="1" x14ac:dyDescent="0.2">
      <c r="A163" s="1"/>
      <c r="C163"/>
      <c r="G163" s="1"/>
    </row>
    <row r="164" spans="1:7" s="27" customFormat="1" x14ac:dyDescent="0.2">
      <c r="A164" s="1"/>
      <c r="C164"/>
      <c r="G164" s="1"/>
    </row>
    <row r="165" spans="1:7" s="27" customFormat="1" ht="20.25" x14ac:dyDescent="0.3">
      <c r="A165" s="1"/>
      <c r="C165"/>
      <c r="F165" s="50"/>
      <c r="G165" s="1"/>
    </row>
    <row r="166" spans="1:7" ht="15.75" x14ac:dyDescent="0.25">
      <c r="F166" s="51"/>
    </row>
    <row r="168" spans="1:7" ht="15.75" customHeight="1" x14ac:dyDescent="0.2"/>
    <row r="169" spans="1:7" ht="16.5" customHeight="1" x14ac:dyDescent="0.2"/>
    <row r="171" spans="1:7" ht="22.5" customHeight="1" x14ac:dyDescent="0.2"/>
    <row r="176" spans="1:7" ht="18" customHeight="1" x14ac:dyDescent="0.2"/>
    <row r="177" ht="20.25" customHeight="1" x14ac:dyDescent="0.2"/>
    <row r="179" ht="33" customHeight="1" x14ac:dyDescent="0.2"/>
    <row r="193" spans="6:6" x14ac:dyDescent="0.2">
      <c r="F193" s="52"/>
    </row>
  </sheetData>
  <conditionalFormatting sqref="A6:E36">
    <cfRule type="expression" dxfId="19" priority="3">
      <formula>WEEKDAY($A7,1)=1</formula>
    </cfRule>
    <cfRule type="expression" dxfId="18" priority="4">
      <formula>WEEKDAY($A6,1)=1</formula>
    </cfRule>
  </conditionalFormatting>
  <conditionalFormatting sqref="A35:E36">
    <cfRule type="expression" dxfId="17" priority="2">
      <formula>IF(A35=1,"")</formula>
    </cfRule>
  </conditionalFormatting>
  <dataValidations count="1">
    <dataValidation type="list" allowBlank="1" showInputMessage="1" showErrorMessage="1" sqref="H7" xr:uid="{00000000-0002-0000-0500-000000000000}">
      <formula1>$K$7:$K$9</formula1>
      <formula2>0</formula2>
    </dataValidation>
  </dataValidations>
  <printOptions horizontalCentered="1" verticalCentered="1"/>
  <pageMargins left="0.15763888888888899" right="0.196527777777778" top="0.43333333333333302" bottom="0.43333333333333302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93"/>
  <sheetViews>
    <sheetView zoomScaleNormal="100" workbookViewId="0">
      <selection activeCell="H18" sqref="H18"/>
    </sheetView>
  </sheetViews>
  <sheetFormatPr baseColWidth="10" defaultColWidth="10.7109375" defaultRowHeight="12.75" x14ac:dyDescent="0.2"/>
  <cols>
    <col min="1" max="1" width="12.7109375" style="1" customWidth="1"/>
    <col min="2" max="2" width="35" customWidth="1"/>
    <col min="3" max="3" width="57.140625" customWidth="1"/>
    <col min="4" max="4" width="16" customWidth="1"/>
    <col min="5" max="5" width="21" customWidth="1"/>
    <col min="6" max="6" width="7" customWidth="1"/>
    <col min="7" max="7" width="15.5703125" style="1" customWidth="1"/>
    <col min="8" max="8" width="32.7109375" customWidth="1"/>
    <col min="9" max="9" width="42.5703125" customWidth="1"/>
    <col min="10" max="10" width="18" customWidth="1"/>
    <col min="11" max="11" width="21.28515625" customWidth="1"/>
  </cols>
  <sheetData>
    <row r="1" spans="1:12" x14ac:dyDescent="0.2">
      <c r="L1" s="2"/>
    </row>
    <row r="2" spans="1:12" ht="19.5" customHeight="1" x14ac:dyDescent="0.3">
      <c r="B2" s="3" t="str">
        <f>UPPER(TEXT(H8,"mmmm"))</f>
        <v>JUILLET</v>
      </c>
      <c r="C2" s="4">
        <f>YEAR(H7)</f>
        <v>2024</v>
      </c>
      <c r="D2" s="6"/>
      <c r="E2" s="6"/>
      <c r="F2" s="6"/>
      <c r="G2" s="2"/>
    </row>
    <row r="3" spans="1:12" ht="13.5" customHeight="1" x14ac:dyDescent="0.25">
      <c r="A3" s="7"/>
      <c r="B3" s="7"/>
      <c r="C3" s="7"/>
      <c r="D3" s="7"/>
      <c r="E3" s="7"/>
      <c r="F3" s="34"/>
      <c r="G3" s="2"/>
      <c r="J3" s="8"/>
    </row>
    <row r="4" spans="1:12" ht="18.75" customHeight="1" x14ac:dyDescent="0.25">
      <c r="A4" s="9" t="s">
        <v>99</v>
      </c>
      <c r="B4" s="9" t="s">
        <v>2</v>
      </c>
      <c r="C4" s="10" t="s">
        <v>3</v>
      </c>
      <c r="D4" s="9" t="s">
        <v>4</v>
      </c>
      <c r="E4" s="9" t="s">
        <v>5</v>
      </c>
      <c r="G4" s="2"/>
      <c r="J4" s="8"/>
    </row>
    <row r="5" spans="1:12" x14ac:dyDescent="0.2">
      <c r="A5" s="11"/>
      <c r="B5" s="12"/>
      <c r="C5" s="12"/>
      <c r="D5" s="12"/>
      <c r="E5" s="12"/>
      <c r="G5" s="2"/>
      <c r="J5" s="8"/>
    </row>
    <row r="6" spans="1:12" ht="19.5" customHeight="1" x14ac:dyDescent="0.2">
      <c r="A6" s="13">
        <f>Mois</f>
        <v>45474</v>
      </c>
      <c r="B6" s="14" t="s">
        <v>379</v>
      </c>
      <c r="C6" s="15" t="s">
        <v>214</v>
      </c>
      <c r="D6" s="14" t="s">
        <v>28</v>
      </c>
      <c r="E6" s="14"/>
      <c r="F6" s="35"/>
      <c r="J6" s="8"/>
      <c r="L6" s="2"/>
    </row>
    <row r="7" spans="1:12" ht="19.5" customHeight="1" x14ac:dyDescent="0.2">
      <c r="A7" s="13">
        <f t="shared" ref="A7:A36" si="0">IF(A6&lt;&gt;"", IF(MONTH(A6+1)=MONTH($A$6),A6+1,""),"")</f>
        <v>45475</v>
      </c>
      <c r="B7" s="14" t="s">
        <v>299</v>
      </c>
      <c r="C7" s="16" t="s">
        <v>408</v>
      </c>
      <c r="D7" s="14" t="s">
        <v>68</v>
      </c>
      <c r="E7" s="14" t="s">
        <v>126</v>
      </c>
      <c r="F7" s="35"/>
      <c r="H7" s="22">
        <f>Janvier!G7</f>
        <v>45292</v>
      </c>
      <c r="J7" s="8"/>
      <c r="K7" s="8">
        <v>45292</v>
      </c>
      <c r="L7" s="2"/>
    </row>
    <row r="8" spans="1:12" ht="19.5" customHeight="1" x14ac:dyDescent="0.2">
      <c r="A8" s="13">
        <f t="shared" si="0"/>
        <v>45476</v>
      </c>
      <c r="B8" s="14" t="s">
        <v>409</v>
      </c>
      <c r="C8" s="16" t="s">
        <v>410</v>
      </c>
      <c r="D8" s="14"/>
      <c r="E8" s="14" t="s">
        <v>37</v>
      </c>
      <c r="F8" s="35"/>
      <c r="H8" s="18">
        <f>EDATE(H7,6)</f>
        <v>45474</v>
      </c>
      <c r="J8" s="8"/>
      <c r="K8" s="8">
        <v>45658</v>
      </c>
      <c r="L8" s="2"/>
    </row>
    <row r="9" spans="1:12" ht="19.5" customHeight="1" x14ac:dyDescent="0.2">
      <c r="A9" s="13">
        <f t="shared" si="0"/>
        <v>45477</v>
      </c>
      <c r="B9" s="14" t="s">
        <v>319</v>
      </c>
      <c r="C9" s="16" t="s">
        <v>411</v>
      </c>
      <c r="D9" s="14"/>
      <c r="E9" s="14" t="s">
        <v>412</v>
      </c>
      <c r="F9" s="35"/>
      <c r="J9" s="8"/>
      <c r="K9" s="8">
        <v>46023</v>
      </c>
      <c r="L9" s="2"/>
    </row>
    <row r="10" spans="1:12" s="1" customFormat="1" ht="19.5" customHeight="1" x14ac:dyDescent="0.2">
      <c r="A10" s="13">
        <f t="shared" si="0"/>
        <v>45478</v>
      </c>
      <c r="B10" s="19" t="s">
        <v>25</v>
      </c>
      <c r="C10" s="20" t="s">
        <v>413</v>
      </c>
      <c r="D10" s="19" t="s">
        <v>27</v>
      </c>
      <c r="E10" s="14" t="s">
        <v>399</v>
      </c>
      <c r="F10" s="43"/>
      <c r="J10" s="8"/>
      <c r="L10" s="21"/>
    </row>
    <row r="11" spans="1:12" ht="19.5" customHeight="1" x14ac:dyDescent="0.2">
      <c r="A11" s="13">
        <f t="shared" si="0"/>
        <v>45479</v>
      </c>
      <c r="B11" s="14" t="s">
        <v>414</v>
      </c>
      <c r="C11" s="16" t="s">
        <v>415</v>
      </c>
      <c r="D11" s="14" t="s">
        <v>28</v>
      </c>
      <c r="E11" s="14" t="s">
        <v>21</v>
      </c>
      <c r="F11" s="27"/>
      <c r="H11" s="22"/>
      <c r="J11" s="8"/>
      <c r="L11" s="2"/>
    </row>
    <row r="12" spans="1:12" ht="19.5" customHeight="1" x14ac:dyDescent="0.2">
      <c r="A12" s="13">
        <f t="shared" si="0"/>
        <v>45480</v>
      </c>
      <c r="B12" s="14" t="s">
        <v>183</v>
      </c>
      <c r="C12" s="16" t="s">
        <v>416</v>
      </c>
      <c r="D12" s="14" t="s">
        <v>8</v>
      </c>
      <c r="E12" s="14" t="s">
        <v>417</v>
      </c>
      <c r="F12" s="27"/>
      <c r="H12" s="8"/>
      <c r="J12" s="8"/>
      <c r="L12" s="2"/>
    </row>
    <row r="13" spans="1:12" ht="19.5" customHeight="1" x14ac:dyDescent="0.2">
      <c r="A13" s="13">
        <f t="shared" si="0"/>
        <v>45481</v>
      </c>
      <c r="B13" s="14" t="s">
        <v>118</v>
      </c>
      <c r="C13" s="16" t="s">
        <v>418</v>
      </c>
      <c r="D13" s="14" t="s">
        <v>167</v>
      </c>
      <c r="E13" s="14" t="s">
        <v>17</v>
      </c>
      <c r="F13" s="27"/>
      <c r="J13" s="8"/>
      <c r="L13" s="2"/>
    </row>
    <row r="14" spans="1:12" ht="19.5" customHeight="1" x14ac:dyDescent="0.2">
      <c r="A14" s="13">
        <f t="shared" si="0"/>
        <v>45482</v>
      </c>
      <c r="B14" s="14" t="s">
        <v>279</v>
      </c>
      <c r="C14" s="16" t="s">
        <v>419</v>
      </c>
      <c r="D14" s="14" t="s">
        <v>420</v>
      </c>
      <c r="E14" s="14" t="s">
        <v>73</v>
      </c>
      <c r="F14" s="27"/>
      <c r="J14" s="8"/>
      <c r="L14" s="2"/>
    </row>
    <row r="15" spans="1:12" ht="19.5" customHeight="1" x14ac:dyDescent="0.2">
      <c r="A15" s="13">
        <f t="shared" si="0"/>
        <v>45483</v>
      </c>
      <c r="B15" s="14" t="s">
        <v>421</v>
      </c>
      <c r="C15" s="16" t="s">
        <v>422</v>
      </c>
      <c r="D15" s="14" t="s">
        <v>16</v>
      </c>
      <c r="E15" s="14" t="s">
        <v>423</v>
      </c>
      <c r="F15" s="27"/>
      <c r="H15" s="8"/>
      <c r="L15" s="2"/>
    </row>
    <row r="16" spans="1:12" ht="19.5" customHeight="1" x14ac:dyDescent="0.2">
      <c r="A16" s="13">
        <f t="shared" si="0"/>
        <v>45484</v>
      </c>
      <c r="B16" s="19" t="s">
        <v>424</v>
      </c>
      <c r="C16" s="20" t="s">
        <v>425</v>
      </c>
      <c r="D16" s="19" t="s">
        <v>426</v>
      </c>
      <c r="E16" s="14" t="s">
        <v>235</v>
      </c>
      <c r="F16" s="27"/>
      <c r="L16" s="2"/>
    </row>
    <row r="17" spans="1:12" ht="19.5" customHeight="1" x14ac:dyDescent="0.2">
      <c r="A17" s="13">
        <f t="shared" si="0"/>
        <v>45485</v>
      </c>
      <c r="B17" s="14" t="s">
        <v>427</v>
      </c>
      <c r="C17" s="16" t="s">
        <v>428</v>
      </c>
      <c r="D17" s="14" t="s">
        <v>79</v>
      </c>
      <c r="E17" s="14" t="s">
        <v>64</v>
      </c>
      <c r="F17" s="27"/>
      <c r="L17" s="2"/>
    </row>
    <row r="18" spans="1:12" ht="19.5" customHeight="1" x14ac:dyDescent="0.2">
      <c r="A18" s="13">
        <f t="shared" si="0"/>
        <v>45486</v>
      </c>
      <c r="B18" s="14" t="s">
        <v>90</v>
      </c>
      <c r="C18" s="16" t="s">
        <v>429</v>
      </c>
      <c r="D18" s="14" t="s">
        <v>167</v>
      </c>
      <c r="E18" s="14" t="s">
        <v>430</v>
      </c>
      <c r="F18" s="27"/>
      <c r="L18" s="2"/>
    </row>
    <row r="19" spans="1:12" ht="19.5" customHeight="1" x14ac:dyDescent="0.2">
      <c r="A19" s="13">
        <f t="shared" si="0"/>
        <v>45487</v>
      </c>
      <c r="B19" s="14" t="s">
        <v>344</v>
      </c>
      <c r="C19" s="16" t="s">
        <v>431</v>
      </c>
      <c r="D19" s="14" t="s">
        <v>89</v>
      </c>
      <c r="E19" s="14" t="s">
        <v>64</v>
      </c>
      <c r="F19" s="27"/>
      <c r="L19" s="2"/>
    </row>
    <row r="20" spans="1:12" ht="19.5" customHeight="1" x14ac:dyDescent="0.2">
      <c r="A20" s="13">
        <f t="shared" si="0"/>
        <v>45488</v>
      </c>
      <c r="B20" s="14" t="s">
        <v>277</v>
      </c>
      <c r="C20" s="16" t="s">
        <v>432</v>
      </c>
      <c r="D20" s="14" t="s">
        <v>12</v>
      </c>
      <c r="E20" s="15" t="s">
        <v>128</v>
      </c>
      <c r="F20" s="27"/>
      <c r="L20" s="2"/>
    </row>
    <row r="21" spans="1:12" ht="19.5" customHeight="1" x14ac:dyDescent="0.2">
      <c r="A21" s="13">
        <f t="shared" si="0"/>
        <v>45489</v>
      </c>
      <c r="B21" s="14" t="s">
        <v>433</v>
      </c>
      <c r="C21" s="16" t="s">
        <v>434</v>
      </c>
      <c r="D21" s="14" t="s">
        <v>210</v>
      </c>
      <c r="E21" s="14" t="s">
        <v>435</v>
      </c>
      <c r="F21" s="27"/>
      <c r="L21" s="2"/>
    </row>
    <row r="22" spans="1:12" ht="19.5" customHeight="1" x14ac:dyDescent="0.2">
      <c r="A22" s="13">
        <f t="shared" si="0"/>
        <v>45490</v>
      </c>
      <c r="B22" s="19" t="s">
        <v>6</v>
      </c>
      <c r="C22" s="20" t="s">
        <v>436</v>
      </c>
      <c r="D22" s="19"/>
      <c r="E22" s="14" t="s">
        <v>437</v>
      </c>
      <c r="F22" s="27"/>
      <c r="L22" s="2"/>
    </row>
    <row r="23" spans="1:12" ht="19.5" customHeight="1" x14ac:dyDescent="0.2">
      <c r="A23" s="13">
        <f t="shared" si="0"/>
        <v>45491</v>
      </c>
      <c r="B23" s="14" t="s">
        <v>438</v>
      </c>
      <c r="C23" s="14" t="s">
        <v>439</v>
      </c>
      <c r="D23" s="23" t="s">
        <v>440</v>
      </c>
      <c r="E23" s="14" t="s">
        <v>441</v>
      </c>
      <c r="F23" s="27"/>
      <c r="L23" s="2"/>
    </row>
    <row r="24" spans="1:12" ht="19.5" customHeight="1" x14ac:dyDescent="0.2">
      <c r="A24" s="13">
        <f t="shared" si="0"/>
        <v>45492</v>
      </c>
      <c r="B24" s="14" t="s">
        <v>442</v>
      </c>
      <c r="C24" s="14" t="s">
        <v>443</v>
      </c>
      <c r="D24" s="14"/>
      <c r="E24" s="14" t="s">
        <v>73</v>
      </c>
      <c r="F24" s="27"/>
      <c r="L24" s="2"/>
    </row>
    <row r="25" spans="1:12" ht="19.5" customHeight="1" x14ac:dyDescent="0.2">
      <c r="A25" s="13">
        <f t="shared" si="0"/>
        <v>45493</v>
      </c>
      <c r="B25" s="14" t="s">
        <v>174</v>
      </c>
      <c r="C25" s="14" t="s">
        <v>444</v>
      </c>
      <c r="D25" s="24"/>
      <c r="E25" s="14" t="s">
        <v>412</v>
      </c>
      <c r="F25" s="27"/>
      <c r="L25" s="2"/>
    </row>
    <row r="26" spans="1:12" ht="19.5" customHeight="1" x14ac:dyDescent="0.2">
      <c r="A26" s="13">
        <f t="shared" si="0"/>
        <v>45494</v>
      </c>
      <c r="B26" s="14" t="s">
        <v>304</v>
      </c>
      <c r="C26" s="14" t="s">
        <v>445</v>
      </c>
      <c r="D26" s="23"/>
      <c r="E26" s="14" t="s">
        <v>446</v>
      </c>
      <c r="F26" s="27"/>
      <c r="L26" s="2"/>
    </row>
    <row r="27" spans="1:12" ht="19.5" customHeight="1" x14ac:dyDescent="0.3">
      <c r="A27" s="13">
        <f t="shared" si="0"/>
        <v>45495</v>
      </c>
      <c r="B27" s="14" t="s">
        <v>240</v>
      </c>
      <c r="C27" s="14" t="s">
        <v>447</v>
      </c>
      <c r="D27" s="14"/>
      <c r="E27" s="14" t="s">
        <v>307</v>
      </c>
      <c r="F27" s="4"/>
      <c r="L27" s="2"/>
    </row>
    <row r="28" spans="1:12" ht="19.5" customHeight="1" x14ac:dyDescent="0.2">
      <c r="A28" s="13">
        <f t="shared" si="0"/>
        <v>45496</v>
      </c>
      <c r="B28" s="19" t="s">
        <v>25</v>
      </c>
      <c r="C28" s="20" t="s">
        <v>112</v>
      </c>
      <c r="D28" s="19" t="s">
        <v>27</v>
      </c>
      <c r="E28" s="14" t="s">
        <v>13</v>
      </c>
      <c r="F28" s="27"/>
      <c r="L28" s="2"/>
    </row>
    <row r="29" spans="1:12" ht="19.5" customHeight="1" x14ac:dyDescent="0.2">
      <c r="A29" s="13">
        <f t="shared" si="0"/>
        <v>45497</v>
      </c>
      <c r="B29" s="14" t="s">
        <v>344</v>
      </c>
      <c r="C29" s="14" t="s">
        <v>448</v>
      </c>
      <c r="D29" s="23" t="s">
        <v>28</v>
      </c>
      <c r="E29" s="14" t="s">
        <v>449</v>
      </c>
      <c r="F29" s="27"/>
      <c r="L29" s="2"/>
    </row>
    <row r="30" spans="1:12" ht="19.5" customHeight="1" x14ac:dyDescent="0.2">
      <c r="A30" s="13">
        <f t="shared" si="0"/>
        <v>45498</v>
      </c>
      <c r="B30" s="14" t="s">
        <v>293</v>
      </c>
      <c r="C30" s="14" t="s">
        <v>450</v>
      </c>
      <c r="D30" s="14"/>
      <c r="E30" s="14" t="s">
        <v>451</v>
      </c>
      <c r="F30" s="27"/>
      <c r="L30" s="2"/>
    </row>
    <row r="31" spans="1:12" ht="19.5" customHeight="1" x14ac:dyDescent="0.2">
      <c r="A31" s="13">
        <f t="shared" si="0"/>
        <v>45499</v>
      </c>
      <c r="B31" s="14" t="s">
        <v>452</v>
      </c>
      <c r="C31" s="16" t="s">
        <v>453</v>
      </c>
      <c r="D31" s="14" t="s">
        <v>27</v>
      </c>
      <c r="E31" s="14" t="s">
        <v>318</v>
      </c>
      <c r="F31" s="27"/>
      <c r="L31" s="2"/>
    </row>
    <row r="32" spans="1:12" ht="19.5" customHeight="1" x14ac:dyDescent="0.3">
      <c r="A32" s="13">
        <f t="shared" si="0"/>
        <v>45500</v>
      </c>
      <c r="B32" s="19" t="s">
        <v>277</v>
      </c>
      <c r="C32" s="20" t="s">
        <v>454</v>
      </c>
      <c r="D32" s="19" t="s">
        <v>399</v>
      </c>
      <c r="E32" s="14" t="s">
        <v>105</v>
      </c>
      <c r="F32" s="31"/>
      <c r="L32" s="2"/>
    </row>
    <row r="33" spans="1:12" ht="19.5" customHeight="1" x14ac:dyDescent="0.3">
      <c r="A33" s="13">
        <f t="shared" si="0"/>
        <v>45501</v>
      </c>
      <c r="B33" s="14" t="s">
        <v>22</v>
      </c>
      <c r="C33" s="16" t="s">
        <v>455</v>
      </c>
      <c r="D33" s="14" t="s">
        <v>27</v>
      </c>
      <c r="E33" s="14" t="s">
        <v>131</v>
      </c>
      <c r="F33" s="4"/>
      <c r="L33" s="2"/>
    </row>
    <row r="34" spans="1:12" ht="19.5" customHeight="1" x14ac:dyDescent="0.3">
      <c r="A34" s="13">
        <f t="shared" si="0"/>
        <v>45502</v>
      </c>
      <c r="B34" s="25" t="s">
        <v>379</v>
      </c>
      <c r="C34" s="19" t="s">
        <v>456</v>
      </c>
      <c r="D34" s="20" t="s">
        <v>388</v>
      </c>
      <c r="E34" s="19" t="s">
        <v>457</v>
      </c>
      <c r="F34" s="4"/>
      <c r="L34" s="2"/>
    </row>
    <row r="35" spans="1:12" ht="19.5" customHeight="1" x14ac:dyDescent="0.3">
      <c r="A35" s="13">
        <f t="shared" si="0"/>
        <v>45503</v>
      </c>
      <c r="B35" s="14" t="s">
        <v>148</v>
      </c>
      <c r="C35" s="16" t="s">
        <v>458</v>
      </c>
      <c r="D35" s="14" t="s">
        <v>28</v>
      </c>
      <c r="E35" s="14" t="s">
        <v>248</v>
      </c>
      <c r="F35" s="4"/>
      <c r="L35" s="2"/>
    </row>
    <row r="36" spans="1:12" ht="19.5" customHeight="1" x14ac:dyDescent="0.3">
      <c r="A36" s="13">
        <f t="shared" si="0"/>
        <v>45504</v>
      </c>
      <c r="B36" s="19" t="s">
        <v>118</v>
      </c>
      <c r="C36" s="20" t="s">
        <v>459</v>
      </c>
      <c r="D36" s="19" t="s">
        <v>31</v>
      </c>
      <c r="E36" s="14" t="s">
        <v>460</v>
      </c>
      <c r="F36" s="4"/>
      <c r="L36" s="2"/>
    </row>
    <row r="37" spans="1:12" ht="19.5" customHeight="1" x14ac:dyDescent="0.3">
      <c r="A37" s="45"/>
      <c r="B37" s="14"/>
      <c r="C37" s="14"/>
      <c r="D37" s="14"/>
      <c r="E37" s="14"/>
      <c r="F37" s="4"/>
      <c r="L37" s="2"/>
    </row>
    <row r="38" spans="1:12" ht="19.5" customHeight="1" x14ac:dyDescent="0.3">
      <c r="F38" s="4"/>
      <c r="L38" s="2"/>
    </row>
    <row r="39" spans="1:12" ht="19.5" customHeight="1" x14ac:dyDescent="0.3">
      <c r="F39" s="4"/>
      <c r="L39" s="2"/>
    </row>
    <row r="40" spans="1:12" ht="17.25" customHeight="1" x14ac:dyDescent="0.3">
      <c r="F40" s="4"/>
      <c r="L40" s="2"/>
    </row>
    <row r="41" spans="1:12" ht="21" customHeight="1" x14ac:dyDescent="0.3">
      <c r="F41" s="4"/>
      <c r="L41" s="2"/>
    </row>
    <row r="42" spans="1:12" ht="22.5" customHeight="1" x14ac:dyDescent="0.3">
      <c r="F42" s="4"/>
      <c r="L42" s="2"/>
    </row>
    <row r="43" spans="1:12" ht="21.75" customHeight="1" x14ac:dyDescent="0.3">
      <c r="F43" s="4"/>
      <c r="L43" s="2"/>
    </row>
    <row r="44" spans="1:12" ht="21.75" customHeight="1" x14ac:dyDescent="0.3">
      <c r="A44" s="2"/>
      <c r="B44" s="21"/>
      <c r="C44" s="21"/>
      <c r="D44" s="21"/>
      <c r="E44" s="21"/>
      <c r="F44" s="4"/>
      <c r="L44" s="2"/>
    </row>
    <row r="45" spans="1:12" ht="20.25" customHeight="1" x14ac:dyDescent="0.3">
      <c r="F45" s="4"/>
      <c r="L45" s="2"/>
    </row>
    <row r="46" spans="1:12" ht="21" customHeight="1" x14ac:dyDescent="0.3">
      <c r="F46" s="4"/>
      <c r="L46" s="2"/>
    </row>
    <row r="47" spans="1:12" ht="16.5" customHeight="1" x14ac:dyDescent="0.3">
      <c r="F47" s="4"/>
      <c r="L47" s="2"/>
    </row>
    <row r="48" spans="1:12" ht="21" customHeight="1" x14ac:dyDescent="0.3">
      <c r="F48" s="4"/>
      <c r="L48" s="2"/>
    </row>
    <row r="49" spans="6:12" ht="21.75" customHeight="1" x14ac:dyDescent="0.3">
      <c r="F49" s="4"/>
      <c r="L49" s="2"/>
    </row>
    <row r="50" spans="6:12" ht="23.25" customHeight="1" x14ac:dyDescent="0.3">
      <c r="F50" s="4"/>
      <c r="L50" s="2"/>
    </row>
    <row r="51" spans="6:12" ht="24" customHeight="1" x14ac:dyDescent="0.3">
      <c r="F51" s="4"/>
      <c r="L51" s="2"/>
    </row>
    <row r="52" spans="6:12" ht="18" customHeight="1" x14ac:dyDescent="0.3">
      <c r="F52" s="4"/>
      <c r="L52" s="2"/>
    </row>
    <row r="53" spans="6:12" ht="15.75" customHeight="1" x14ac:dyDescent="0.3">
      <c r="F53" s="4"/>
      <c r="L53" s="2"/>
    </row>
    <row r="54" spans="6:12" ht="18.75" customHeight="1" x14ac:dyDescent="0.3">
      <c r="F54" s="4"/>
      <c r="L54" s="2"/>
    </row>
    <row r="55" spans="6:12" ht="21" customHeight="1" x14ac:dyDescent="0.3">
      <c r="F55" s="4"/>
      <c r="L55" s="2"/>
    </row>
    <row r="56" spans="6:12" ht="21.75" customHeight="1" x14ac:dyDescent="0.3">
      <c r="F56" s="4"/>
      <c r="L56" s="2"/>
    </row>
    <row r="57" spans="6:12" ht="20.25" x14ac:dyDescent="0.3">
      <c r="F57" s="4"/>
      <c r="L57" s="2"/>
    </row>
    <row r="58" spans="6:12" ht="20.25" x14ac:dyDescent="0.3">
      <c r="F58" s="4"/>
      <c r="L58" s="2"/>
    </row>
    <row r="59" spans="6:12" ht="17.25" customHeight="1" x14ac:dyDescent="0.3">
      <c r="F59" s="4"/>
      <c r="L59" s="2"/>
    </row>
    <row r="60" spans="6:12" ht="18" customHeight="1" x14ac:dyDescent="0.3">
      <c r="F60" s="4"/>
      <c r="L60" s="2"/>
    </row>
    <row r="61" spans="6:12" ht="18.75" customHeight="1" x14ac:dyDescent="0.3">
      <c r="F61" s="4"/>
      <c r="L61" s="2"/>
    </row>
    <row r="62" spans="6:12" ht="20.25" x14ac:dyDescent="0.3">
      <c r="F62" s="4"/>
      <c r="L62" s="2"/>
    </row>
    <row r="63" spans="6:12" ht="19.5" customHeight="1" x14ac:dyDescent="0.3">
      <c r="F63" s="4"/>
      <c r="L63" s="2"/>
    </row>
    <row r="64" spans="6:12" ht="20.25" x14ac:dyDescent="0.3">
      <c r="F64" s="4"/>
      <c r="L64" s="2"/>
    </row>
    <row r="65" spans="6:12" ht="20.25" x14ac:dyDescent="0.3">
      <c r="F65" s="4"/>
      <c r="L65" s="2"/>
    </row>
    <row r="66" spans="6:12" ht="20.25" x14ac:dyDescent="0.3">
      <c r="F66" s="4"/>
      <c r="L66" s="2"/>
    </row>
    <row r="67" spans="6:12" ht="20.25" x14ac:dyDescent="0.3">
      <c r="F67" s="4"/>
      <c r="L67" s="2"/>
    </row>
    <row r="68" spans="6:12" ht="20.25" x14ac:dyDescent="0.3">
      <c r="F68" s="4"/>
      <c r="L68" s="2"/>
    </row>
    <row r="69" spans="6:12" ht="20.25" x14ac:dyDescent="0.3">
      <c r="F69" s="31"/>
      <c r="L69" s="2"/>
    </row>
    <row r="70" spans="6:12" ht="18.75" customHeight="1" x14ac:dyDescent="0.3">
      <c r="F70" s="4"/>
      <c r="L70" s="2"/>
    </row>
    <row r="71" spans="6:12" ht="22.5" customHeight="1" x14ac:dyDescent="0.2">
      <c r="F71" s="46"/>
      <c r="L71" s="2"/>
    </row>
    <row r="72" spans="6:12" ht="14.25" customHeight="1" x14ac:dyDescent="0.2">
      <c r="F72" s="47"/>
      <c r="L72" s="2"/>
    </row>
    <row r="73" spans="6:12" ht="27.75" customHeight="1" x14ac:dyDescent="0.2">
      <c r="F73" s="47"/>
      <c r="L73" s="2"/>
    </row>
    <row r="74" spans="6:12" ht="25.5" customHeight="1" x14ac:dyDescent="0.2">
      <c r="F74" s="47"/>
      <c r="L74" s="2"/>
    </row>
    <row r="75" spans="6:12" ht="23.25" customHeight="1" x14ac:dyDescent="0.2">
      <c r="F75" s="47"/>
      <c r="L75" s="2"/>
    </row>
    <row r="76" spans="6:12" ht="26.25" customHeight="1" x14ac:dyDescent="0.2">
      <c r="F76" s="47"/>
      <c r="L76" s="2"/>
    </row>
    <row r="77" spans="6:12" ht="28.5" customHeight="1" x14ac:dyDescent="0.2">
      <c r="F77" s="48"/>
      <c r="L77" s="2"/>
    </row>
    <row r="78" spans="6:12" ht="13.5" customHeight="1" x14ac:dyDescent="0.2">
      <c r="F78" s="47"/>
      <c r="L78" s="2"/>
    </row>
    <row r="79" spans="6:12" ht="27.75" customHeight="1" x14ac:dyDescent="0.2">
      <c r="F79" s="47"/>
      <c r="L79" s="2"/>
    </row>
    <row r="80" spans="6:12" ht="26.25" customHeight="1" x14ac:dyDescent="0.2">
      <c r="F80" s="47"/>
      <c r="L80" s="2"/>
    </row>
    <row r="81" spans="6:12" ht="15" x14ac:dyDescent="0.2">
      <c r="F81" s="47"/>
      <c r="L81" s="2"/>
    </row>
    <row r="82" spans="6:12" ht="15" x14ac:dyDescent="0.2">
      <c r="F82" s="47"/>
      <c r="L82" s="2"/>
    </row>
    <row r="83" spans="6:12" ht="24.75" customHeight="1" x14ac:dyDescent="0.2">
      <c r="F83" s="47"/>
      <c r="L83" s="2"/>
    </row>
    <row r="84" spans="6:12" ht="18.75" customHeight="1" x14ac:dyDescent="0.2">
      <c r="F84" s="47"/>
      <c r="L84" s="2"/>
    </row>
    <row r="85" spans="6:12" ht="26.25" customHeight="1" x14ac:dyDescent="0.2">
      <c r="F85" s="47"/>
      <c r="L85" s="2"/>
    </row>
    <row r="86" spans="6:12" ht="27.75" customHeight="1" x14ac:dyDescent="0.2">
      <c r="F86" s="47"/>
      <c r="L86" s="2"/>
    </row>
    <row r="87" spans="6:12" ht="28.5" customHeight="1" x14ac:dyDescent="0.2">
      <c r="F87" s="47"/>
      <c r="L87" s="2"/>
    </row>
    <row r="88" spans="6:12" ht="27.75" customHeight="1" x14ac:dyDescent="0.2">
      <c r="F88" s="47"/>
      <c r="L88" s="2"/>
    </row>
    <row r="89" spans="6:12" ht="25.5" customHeight="1" x14ac:dyDescent="0.2">
      <c r="F89" s="47"/>
      <c r="L89" s="2"/>
    </row>
    <row r="90" spans="6:12" ht="15" x14ac:dyDescent="0.2">
      <c r="F90" s="47"/>
      <c r="L90" s="2"/>
    </row>
    <row r="91" spans="6:12" ht="27.75" customHeight="1" x14ac:dyDescent="0.2">
      <c r="F91" s="47"/>
      <c r="L91" s="2"/>
    </row>
    <row r="92" spans="6:12" ht="30.75" customHeight="1" x14ac:dyDescent="0.2">
      <c r="F92" s="47"/>
      <c r="L92" s="2"/>
    </row>
    <row r="93" spans="6:12" ht="25.5" customHeight="1" x14ac:dyDescent="0.2">
      <c r="F93" s="47"/>
      <c r="L93" s="2"/>
    </row>
    <row r="94" spans="6:12" ht="28.5" customHeight="1" x14ac:dyDescent="0.2">
      <c r="F94" s="47"/>
      <c r="L94" s="2"/>
    </row>
    <row r="95" spans="6:12" ht="25.5" customHeight="1" x14ac:dyDescent="0.2">
      <c r="F95" s="47"/>
      <c r="L95" s="2"/>
    </row>
    <row r="96" spans="6:12" ht="15" x14ac:dyDescent="0.2">
      <c r="F96" s="47"/>
      <c r="L96" s="2"/>
    </row>
    <row r="97" spans="1:12" ht="15" x14ac:dyDescent="0.2">
      <c r="F97" s="47"/>
      <c r="L97" s="2"/>
    </row>
    <row r="98" spans="1:12" s="27" customFormat="1" ht="15" x14ac:dyDescent="0.2">
      <c r="A98" s="1"/>
      <c r="C98"/>
      <c r="F98" s="47"/>
      <c r="G98" s="1"/>
      <c r="L98" s="28"/>
    </row>
    <row r="99" spans="1:12" s="27" customFormat="1" ht="15.75" x14ac:dyDescent="0.25">
      <c r="A99" s="1"/>
      <c r="C99"/>
      <c r="F99" s="33"/>
      <c r="G99" s="1"/>
      <c r="L99" s="28"/>
    </row>
    <row r="100" spans="1:12" s="27" customFormat="1" ht="23.25" customHeight="1" x14ac:dyDescent="0.25">
      <c r="A100" s="1"/>
      <c r="C100"/>
      <c r="F100" s="49"/>
      <c r="G100" s="1"/>
      <c r="L100" s="28"/>
    </row>
    <row r="101" spans="1:12" s="27" customFormat="1" ht="21.75" customHeight="1" x14ac:dyDescent="0.2">
      <c r="A101" s="1"/>
      <c r="C101"/>
      <c r="F101" s="47"/>
      <c r="G101" s="1"/>
      <c r="L101" s="28"/>
    </row>
    <row r="102" spans="1:12" s="27" customFormat="1" ht="15.75" customHeight="1" x14ac:dyDescent="0.25">
      <c r="A102" s="1"/>
      <c r="C102"/>
      <c r="F102" s="49"/>
      <c r="G102" s="1"/>
      <c r="L102" s="28"/>
    </row>
    <row r="103" spans="1:12" s="27" customFormat="1" ht="19.5" customHeight="1" x14ac:dyDescent="0.25">
      <c r="A103" s="1"/>
      <c r="C103"/>
      <c r="F103" s="33"/>
      <c r="G103" s="1"/>
      <c r="L103" s="28"/>
    </row>
    <row r="104" spans="1:12" s="27" customFormat="1" ht="15.75" x14ac:dyDescent="0.25">
      <c r="A104" s="1"/>
      <c r="C104"/>
      <c r="F104" s="33"/>
      <c r="G104" s="1"/>
      <c r="L104" s="28"/>
    </row>
    <row r="105" spans="1:12" s="27" customFormat="1" ht="20.25" x14ac:dyDescent="0.3">
      <c r="A105" s="1"/>
      <c r="C105"/>
      <c r="F105" s="31"/>
      <c r="G105" s="1"/>
      <c r="L105" s="28"/>
    </row>
    <row r="106" spans="1:12" s="27" customFormat="1" ht="20.25" x14ac:dyDescent="0.3">
      <c r="A106" s="1"/>
      <c r="C106"/>
      <c r="F106" s="31"/>
      <c r="G106" s="1"/>
      <c r="L106" s="28"/>
    </row>
    <row r="107" spans="1:12" s="27" customFormat="1" ht="20.25" x14ac:dyDescent="0.3">
      <c r="A107" s="1"/>
      <c r="C107"/>
      <c r="F107" s="31"/>
      <c r="G107" s="1"/>
      <c r="L107" s="28"/>
    </row>
    <row r="108" spans="1:12" s="27" customFormat="1" ht="22.5" customHeight="1" x14ac:dyDescent="0.3">
      <c r="A108" s="1"/>
      <c r="C108"/>
      <c r="F108" s="31"/>
      <c r="G108" s="1"/>
      <c r="L108" s="28"/>
    </row>
    <row r="109" spans="1:12" s="27" customFormat="1" ht="33" customHeight="1" x14ac:dyDescent="0.3">
      <c r="A109" s="1"/>
      <c r="C109"/>
      <c r="F109" s="31"/>
      <c r="G109" s="1"/>
      <c r="L109" s="28"/>
    </row>
    <row r="110" spans="1:12" s="27" customFormat="1" ht="20.25" x14ac:dyDescent="0.3">
      <c r="A110" s="1"/>
      <c r="C110"/>
      <c r="F110" s="31"/>
      <c r="G110" s="1"/>
      <c r="L110" s="28"/>
    </row>
    <row r="111" spans="1:12" s="27" customFormat="1" ht="20.25" x14ac:dyDescent="0.3">
      <c r="A111" s="1"/>
      <c r="C111"/>
      <c r="F111" s="31"/>
      <c r="G111" s="1"/>
      <c r="L111" s="28"/>
    </row>
    <row r="112" spans="1:12" s="27" customFormat="1" ht="20.25" x14ac:dyDescent="0.3">
      <c r="A112" s="1"/>
      <c r="C112"/>
      <c r="F112" s="31"/>
      <c r="G112" s="1"/>
      <c r="L112" s="28"/>
    </row>
    <row r="113" spans="1:12" s="27" customFormat="1" ht="20.25" x14ac:dyDescent="0.3">
      <c r="A113" s="1"/>
      <c r="C113"/>
      <c r="F113" s="31"/>
      <c r="G113" s="1"/>
      <c r="L113" s="28"/>
    </row>
    <row r="114" spans="1:12" s="27" customFormat="1" ht="20.25" x14ac:dyDescent="0.3">
      <c r="A114" s="1"/>
      <c r="C114"/>
      <c r="F114" s="31"/>
      <c r="G114" s="1"/>
      <c r="L114" s="28"/>
    </row>
    <row r="115" spans="1:12" s="27" customFormat="1" ht="20.25" x14ac:dyDescent="0.3">
      <c r="A115" s="1"/>
      <c r="C115"/>
      <c r="F115" s="31"/>
      <c r="G115" s="1"/>
      <c r="L115" s="28"/>
    </row>
    <row r="116" spans="1:12" s="27" customFormat="1" ht="18.75" customHeight="1" x14ac:dyDescent="0.3">
      <c r="A116" s="1"/>
      <c r="C116"/>
      <c r="F116" s="31"/>
      <c r="G116" s="1"/>
      <c r="L116" s="28"/>
    </row>
    <row r="117" spans="1:12" s="27" customFormat="1" ht="24.75" customHeight="1" x14ac:dyDescent="0.3">
      <c r="A117" s="1"/>
      <c r="C117"/>
      <c r="F117" s="31"/>
      <c r="G117" s="1"/>
      <c r="L117" s="28"/>
    </row>
    <row r="118" spans="1:12" s="27" customFormat="1" ht="20.25" customHeight="1" x14ac:dyDescent="0.3">
      <c r="A118" s="1"/>
      <c r="C118"/>
      <c r="F118" s="31"/>
      <c r="G118" s="1"/>
      <c r="L118" s="28"/>
    </row>
    <row r="119" spans="1:12" s="27" customFormat="1" ht="20.25" x14ac:dyDescent="0.3">
      <c r="A119" s="1"/>
      <c r="C119"/>
      <c r="F119" s="31"/>
      <c r="G119" s="1"/>
      <c r="L119" s="28"/>
    </row>
    <row r="120" spans="1:12" s="27" customFormat="1" ht="20.25" x14ac:dyDescent="0.3">
      <c r="A120" s="1"/>
      <c r="C120"/>
      <c r="F120" s="31"/>
      <c r="G120" s="1"/>
      <c r="L120" s="28"/>
    </row>
    <row r="121" spans="1:12" s="27" customFormat="1" ht="20.25" x14ac:dyDescent="0.3">
      <c r="A121" s="1"/>
      <c r="C121"/>
      <c r="F121" s="31"/>
      <c r="G121" s="1"/>
      <c r="L121" s="28"/>
    </row>
    <row r="122" spans="1:12" s="27" customFormat="1" ht="22.5" customHeight="1" x14ac:dyDescent="0.3">
      <c r="A122" s="1"/>
      <c r="C122"/>
      <c r="F122" s="31"/>
      <c r="G122" s="1"/>
      <c r="L122" s="28"/>
    </row>
    <row r="123" spans="1:12" s="27" customFormat="1" ht="21.75" customHeight="1" x14ac:dyDescent="0.3">
      <c r="A123" s="1"/>
      <c r="C123"/>
      <c r="F123" s="31"/>
      <c r="G123" s="1"/>
      <c r="L123" s="28"/>
    </row>
    <row r="124" spans="1:12" s="27" customFormat="1" ht="22.5" customHeight="1" x14ac:dyDescent="0.3">
      <c r="A124" s="1"/>
      <c r="C124"/>
      <c r="F124" s="31"/>
      <c r="G124" s="1"/>
      <c r="L124" s="28"/>
    </row>
    <row r="125" spans="1:12" s="27" customFormat="1" ht="31.5" customHeight="1" x14ac:dyDescent="0.3">
      <c r="A125" s="1"/>
      <c r="C125"/>
      <c r="F125" s="31"/>
      <c r="G125" s="1"/>
      <c r="L125" s="28"/>
    </row>
    <row r="126" spans="1:12" s="27" customFormat="1" ht="20.25" x14ac:dyDescent="0.3">
      <c r="A126" s="1"/>
      <c r="C126"/>
      <c r="F126" s="31"/>
      <c r="G126" s="1"/>
      <c r="L126" s="28"/>
    </row>
    <row r="127" spans="1:12" s="27" customFormat="1" ht="20.25" x14ac:dyDescent="0.3">
      <c r="A127" s="1"/>
      <c r="C127"/>
      <c r="F127" s="31"/>
      <c r="G127" s="1"/>
      <c r="L127" s="28"/>
    </row>
    <row r="128" spans="1:12" s="27" customFormat="1" ht="20.25" x14ac:dyDescent="0.3">
      <c r="A128" s="1"/>
      <c r="C128"/>
      <c r="F128" s="31"/>
      <c r="G128" s="1"/>
      <c r="L128" s="28"/>
    </row>
    <row r="129" spans="1:7" s="27" customFormat="1" ht="21" customHeight="1" x14ac:dyDescent="0.3">
      <c r="A129" s="1"/>
      <c r="C129"/>
      <c r="F129" s="31"/>
      <c r="G129" s="1"/>
    </row>
    <row r="130" spans="1:7" s="27" customFormat="1" ht="30" customHeight="1" x14ac:dyDescent="0.3">
      <c r="A130" s="1"/>
      <c r="C130"/>
      <c r="F130" s="31"/>
      <c r="G130" s="1"/>
    </row>
    <row r="131" spans="1:7" s="27" customFormat="1" ht="27.75" customHeight="1" x14ac:dyDescent="0.3">
      <c r="A131" s="1"/>
      <c r="C131"/>
      <c r="F131" s="31"/>
      <c r="G131" s="1"/>
    </row>
    <row r="132" spans="1:7" s="27" customFormat="1" ht="20.25" x14ac:dyDescent="0.3">
      <c r="A132" s="1"/>
      <c r="C132"/>
      <c r="F132" s="31"/>
      <c r="G132" s="1"/>
    </row>
    <row r="133" spans="1:7" s="27" customFormat="1" ht="20.25" x14ac:dyDescent="0.3">
      <c r="A133" s="1"/>
      <c r="C133"/>
      <c r="F133" s="31"/>
      <c r="G133" s="1"/>
    </row>
    <row r="134" spans="1:7" s="27" customFormat="1" ht="20.25" x14ac:dyDescent="0.3">
      <c r="A134" s="1"/>
      <c r="C134"/>
      <c r="F134" s="31"/>
      <c r="G134" s="1"/>
    </row>
    <row r="135" spans="1:7" s="27" customFormat="1" ht="20.25" x14ac:dyDescent="0.3">
      <c r="A135" s="1"/>
      <c r="C135"/>
      <c r="F135" s="31"/>
      <c r="G135" s="1"/>
    </row>
    <row r="136" spans="1:7" s="27" customFormat="1" ht="11.25" customHeight="1" x14ac:dyDescent="0.2">
      <c r="A136" s="1"/>
      <c r="C136"/>
      <c r="F136" s="47"/>
      <c r="G136" s="1"/>
    </row>
    <row r="137" spans="1:7" s="27" customFormat="1" x14ac:dyDescent="0.2">
      <c r="A137" s="1"/>
      <c r="C137"/>
      <c r="G137" s="1"/>
    </row>
    <row r="138" spans="1:7" s="27" customFormat="1" x14ac:dyDescent="0.2">
      <c r="A138" s="1"/>
      <c r="C138"/>
      <c r="G138" s="1"/>
    </row>
    <row r="139" spans="1:7" s="27" customFormat="1" x14ac:dyDescent="0.2">
      <c r="A139" s="1"/>
      <c r="C139"/>
      <c r="G139" s="1"/>
    </row>
    <row r="140" spans="1:7" s="27" customFormat="1" x14ac:dyDescent="0.2">
      <c r="A140" s="1"/>
      <c r="C140"/>
      <c r="G140" s="1"/>
    </row>
    <row r="141" spans="1:7" s="27" customFormat="1" ht="21.75" customHeight="1" x14ac:dyDescent="0.2">
      <c r="A141" s="1"/>
      <c r="C141"/>
      <c r="G141" s="1"/>
    </row>
    <row r="142" spans="1:7" s="27" customFormat="1" ht="22.5" customHeight="1" x14ac:dyDescent="0.2">
      <c r="A142" s="1"/>
      <c r="C142"/>
      <c r="F142" s="28"/>
      <c r="G142" s="1"/>
    </row>
    <row r="143" spans="1:7" s="27" customFormat="1" ht="16.5" customHeight="1" x14ac:dyDescent="0.2">
      <c r="A143" s="1"/>
      <c r="C143"/>
      <c r="F143" s="28"/>
      <c r="G143" s="1"/>
    </row>
    <row r="144" spans="1:7" s="27" customFormat="1" ht="24" customHeight="1" x14ac:dyDescent="0.2">
      <c r="A144" s="1"/>
      <c r="C144"/>
      <c r="F144" s="28"/>
      <c r="G144" s="1"/>
    </row>
    <row r="145" spans="1:7" s="27" customFormat="1" ht="18.75" customHeight="1" x14ac:dyDescent="0.2">
      <c r="A145" s="1"/>
      <c r="C145"/>
      <c r="F145" s="28"/>
      <c r="G145" s="1"/>
    </row>
    <row r="146" spans="1:7" s="27" customFormat="1" ht="30" customHeight="1" x14ac:dyDescent="0.2">
      <c r="A146" s="1"/>
      <c r="C146"/>
      <c r="F146" s="28"/>
      <c r="G146" s="1"/>
    </row>
    <row r="147" spans="1:7" s="27" customFormat="1" x14ac:dyDescent="0.2">
      <c r="A147" s="1"/>
      <c r="C147"/>
      <c r="F147" s="28"/>
      <c r="G147" s="1"/>
    </row>
    <row r="148" spans="1:7" s="27" customFormat="1" x14ac:dyDescent="0.2">
      <c r="A148" s="1"/>
      <c r="C148"/>
      <c r="F148" s="28"/>
      <c r="G148" s="1"/>
    </row>
    <row r="149" spans="1:7" s="27" customFormat="1" ht="20.25" customHeight="1" x14ac:dyDescent="0.2">
      <c r="A149" s="1"/>
      <c r="C149"/>
      <c r="F149" s="28"/>
      <c r="G149" s="1"/>
    </row>
    <row r="150" spans="1:7" s="27" customFormat="1" ht="21.75" customHeight="1" x14ac:dyDescent="0.2">
      <c r="A150" s="1"/>
      <c r="C150"/>
      <c r="F150" s="28"/>
      <c r="G150" s="1"/>
    </row>
    <row r="151" spans="1:7" s="27" customFormat="1" ht="20.25" customHeight="1" x14ac:dyDescent="0.2">
      <c r="A151" s="1"/>
      <c r="C151"/>
      <c r="F151" s="28"/>
      <c r="G151" s="1"/>
    </row>
    <row r="152" spans="1:7" s="27" customFormat="1" ht="20.25" customHeight="1" x14ac:dyDescent="0.2">
      <c r="A152" s="1"/>
      <c r="C152"/>
      <c r="F152" s="28"/>
      <c r="G152" s="1"/>
    </row>
    <row r="153" spans="1:7" s="27" customFormat="1" x14ac:dyDescent="0.2">
      <c r="A153" s="1"/>
      <c r="C153"/>
      <c r="F153" s="28"/>
      <c r="G153" s="1"/>
    </row>
    <row r="154" spans="1:7" s="27" customFormat="1" ht="21" customHeight="1" x14ac:dyDescent="0.2">
      <c r="A154" s="1"/>
      <c r="C154"/>
      <c r="F154" s="28"/>
      <c r="G154" s="1"/>
    </row>
    <row r="155" spans="1:7" s="27" customFormat="1" ht="18" customHeight="1" x14ac:dyDescent="0.2">
      <c r="A155" s="1"/>
      <c r="C155"/>
      <c r="F155" s="28"/>
      <c r="G155" s="1"/>
    </row>
    <row r="156" spans="1:7" s="27" customFormat="1" ht="18.75" customHeight="1" x14ac:dyDescent="0.2">
      <c r="A156" s="1"/>
      <c r="C156"/>
      <c r="F156" s="28"/>
      <c r="G156" s="1"/>
    </row>
    <row r="157" spans="1:7" s="27" customFormat="1" ht="19.5" customHeight="1" x14ac:dyDescent="0.2">
      <c r="A157" s="1"/>
      <c r="C157"/>
      <c r="F157" s="28"/>
      <c r="G157" s="1"/>
    </row>
    <row r="158" spans="1:7" s="27" customFormat="1" ht="18.75" customHeight="1" x14ac:dyDescent="0.2">
      <c r="A158" s="1"/>
      <c r="C158"/>
      <c r="F158" s="28"/>
      <c r="G158" s="1"/>
    </row>
    <row r="159" spans="1:7" s="27" customFormat="1" x14ac:dyDescent="0.2">
      <c r="A159" s="1"/>
      <c r="C159"/>
      <c r="G159" s="1"/>
    </row>
    <row r="160" spans="1:7" s="27" customFormat="1" x14ac:dyDescent="0.2">
      <c r="A160" s="1"/>
      <c r="C160"/>
      <c r="G160" s="1"/>
    </row>
    <row r="161" spans="1:7" s="27" customFormat="1" x14ac:dyDescent="0.2">
      <c r="A161" s="1"/>
      <c r="C161"/>
      <c r="G161" s="1"/>
    </row>
    <row r="162" spans="1:7" s="27" customFormat="1" x14ac:dyDescent="0.2">
      <c r="A162" s="1"/>
      <c r="C162"/>
      <c r="G162" s="1"/>
    </row>
    <row r="163" spans="1:7" s="27" customFormat="1" x14ac:dyDescent="0.2">
      <c r="A163" s="1"/>
      <c r="C163"/>
      <c r="G163" s="1"/>
    </row>
    <row r="164" spans="1:7" s="27" customFormat="1" x14ac:dyDescent="0.2">
      <c r="A164" s="1"/>
      <c r="C164"/>
      <c r="G164" s="1"/>
    </row>
    <row r="165" spans="1:7" s="27" customFormat="1" ht="20.25" x14ac:dyDescent="0.3">
      <c r="A165" s="1"/>
      <c r="C165"/>
      <c r="F165" s="50"/>
      <c r="G165" s="1"/>
    </row>
    <row r="166" spans="1:7" ht="15.75" x14ac:dyDescent="0.25">
      <c r="F166" s="51"/>
    </row>
    <row r="168" spans="1:7" ht="15.75" customHeight="1" x14ac:dyDescent="0.2"/>
    <row r="169" spans="1:7" ht="16.5" customHeight="1" x14ac:dyDescent="0.2"/>
    <row r="171" spans="1:7" ht="22.5" customHeight="1" x14ac:dyDescent="0.2"/>
    <row r="176" spans="1:7" ht="18" customHeight="1" x14ac:dyDescent="0.2"/>
    <row r="177" ht="20.25" customHeight="1" x14ac:dyDescent="0.2"/>
    <row r="179" ht="33" customHeight="1" x14ac:dyDescent="0.2"/>
    <row r="193" spans="6:6" x14ac:dyDescent="0.2">
      <c r="F193" s="52"/>
    </row>
  </sheetData>
  <conditionalFormatting sqref="A6:E36">
    <cfRule type="expression" dxfId="16" priority="3">
      <formula>WEEKDAY($A7,1)=1</formula>
    </cfRule>
    <cfRule type="expression" dxfId="15" priority="4">
      <formula>WEEKDAY($A6,1)=1</formula>
    </cfRule>
  </conditionalFormatting>
  <conditionalFormatting sqref="A35:E36">
    <cfRule type="expression" dxfId="14" priority="2">
      <formula>IF(A35=1,"")</formula>
    </cfRule>
  </conditionalFormatting>
  <dataValidations count="1">
    <dataValidation type="list" allowBlank="1" showInputMessage="1" showErrorMessage="1" sqref="H7" xr:uid="{00000000-0002-0000-0600-000000000000}">
      <formula1>$K$7:$K$9</formula1>
      <formula2>0</formula2>
    </dataValidation>
  </dataValidations>
  <printOptions horizontalCentered="1" verticalCentered="1"/>
  <pageMargins left="0.15763888888888899" right="0.196527777777778" top="0.43333333333333302" bottom="0.43333333333333302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93"/>
  <sheetViews>
    <sheetView zoomScaleNormal="100" workbookViewId="0">
      <selection activeCell="A2" sqref="A2"/>
    </sheetView>
  </sheetViews>
  <sheetFormatPr baseColWidth="10" defaultColWidth="10.7109375" defaultRowHeight="12.75" x14ac:dyDescent="0.2"/>
  <cols>
    <col min="1" max="1" width="12.7109375" style="1" customWidth="1"/>
    <col min="2" max="2" width="35" customWidth="1"/>
    <col min="3" max="3" width="57.140625" customWidth="1"/>
    <col min="4" max="4" width="16" customWidth="1"/>
    <col min="5" max="5" width="21" customWidth="1"/>
    <col min="6" max="6" width="7" customWidth="1"/>
    <col min="7" max="7" width="15.5703125" style="1" customWidth="1"/>
    <col min="8" max="8" width="32.7109375" customWidth="1"/>
    <col min="9" max="9" width="42.5703125" customWidth="1"/>
    <col min="10" max="10" width="18" customWidth="1"/>
    <col min="11" max="11" width="21.28515625" customWidth="1"/>
  </cols>
  <sheetData>
    <row r="1" spans="1:12" x14ac:dyDescent="0.2">
      <c r="L1" s="2"/>
    </row>
    <row r="2" spans="1:12" ht="19.5" customHeight="1" x14ac:dyDescent="0.3">
      <c r="B2" s="3" t="str">
        <f>UPPER(TEXT(H8,"mmmm"))</f>
        <v>AOÛT</v>
      </c>
      <c r="C2" s="4">
        <f>YEAR(H7)</f>
        <v>2024</v>
      </c>
      <c r="D2" s="6"/>
      <c r="E2" s="6"/>
      <c r="F2" s="6"/>
      <c r="G2" s="2"/>
    </row>
    <row r="3" spans="1:12" ht="13.5" customHeight="1" x14ac:dyDescent="0.25">
      <c r="A3" s="7"/>
      <c r="B3" s="7"/>
      <c r="C3" s="7"/>
      <c r="D3" s="7"/>
      <c r="E3" s="7"/>
      <c r="F3" s="34"/>
      <c r="G3" s="2"/>
      <c r="J3" s="8"/>
    </row>
    <row r="4" spans="1:12" ht="18.75" customHeight="1" x14ac:dyDescent="0.25">
      <c r="A4" s="9" t="s">
        <v>99</v>
      </c>
      <c r="B4" s="9" t="s">
        <v>2</v>
      </c>
      <c r="C4" s="10" t="s">
        <v>3</v>
      </c>
      <c r="D4" s="9" t="s">
        <v>4</v>
      </c>
      <c r="E4" s="9" t="s">
        <v>5</v>
      </c>
      <c r="G4" s="2"/>
      <c r="J4" s="8"/>
    </row>
    <row r="5" spans="1:12" x14ac:dyDescent="0.2">
      <c r="A5" s="11"/>
      <c r="B5" s="12"/>
      <c r="C5" s="12"/>
      <c r="D5" s="12"/>
      <c r="E5" s="12"/>
      <c r="G5" s="2"/>
      <c r="J5" s="8"/>
    </row>
    <row r="6" spans="1:12" ht="19.5" customHeight="1" x14ac:dyDescent="0.2">
      <c r="A6" s="13">
        <f>Mois</f>
        <v>45505</v>
      </c>
      <c r="B6" s="14" t="s">
        <v>461</v>
      </c>
      <c r="C6" s="15" t="s">
        <v>462</v>
      </c>
      <c r="D6" s="14" t="s">
        <v>324</v>
      </c>
      <c r="E6" s="14" t="s">
        <v>463</v>
      </c>
      <c r="F6" s="35"/>
      <c r="J6" s="8"/>
      <c r="L6" s="2"/>
    </row>
    <row r="7" spans="1:12" ht="19.5" customHeight="1" x14ac:dyDescent="0.2">
      <c r="A7" s="13">
        <f t="shared" ref="A7:A36" si="0">IF(A6&lt;&gt;"", IF(MONTH(A6+1)=MONTH($A$6),A6+1,""),"")</f>
        <v>45506</v>
      </c>
      <c r="B7" s="14" t="s">
        <v>464</v>
      </c>
      <c r="C7" s="16" t="s">
        <v>465</v>
      </c>
      <c r="D7" s="14"/>
      <c r="E7" s="14" t="s">
        <v>466</v>
      </c>
      <c r="F7" s="35"/>
      <c r="H7" s="22">
        <f>Janvier!G7</f>
        <v>45292</v>
      </c>
      <c r="J7" s="8"/>
      <c r="K7" s="8">
        <v>45292</v>
      </c>
      <c r="L7" s="2"/>
    </row>
    <row r="8" spans="1:12" ht="19.5" customHeight="1" x14ac:dyDescent="0.2">
      <c r="A8" s="13">
        <f t="shared" si="0"/>
        <v>45507</v>
      </c>
      <c r="B8" s="14" t="s">
        <v>467</v>
      </c>
      <c r="C8" s="16" t="s">
        <v>468</v>
      </c>
      <c r="D8" s="14"/>
      <c r="E8" s="14" t="s">
        <v>28</v>
      </c>
      <c r="F8" s="35"/>
      <c r="H8" s="18">
        <f>EDATE(H7,7)</f>
        <v>45505</v>
      </c>
      <c r="J8" s="8"/>
      <c r="K8" s="8">
        <v>45658</v>
      </c>
      <c r="L8" s="2"/>
    </row>
    <row r="9" spans="1:12" ht="19.5" customHeight="1" x14ac:dyDescent="0.2">
      <c r="A9" s="13">
        <f t="shared" si="0"/>
        <v>45508</v>
      </c>
      <c r="B9" s="14" t="s">
        <v>469</v>
      </c>
      <c r="C9" s="16" t="s">
        <v>470</v>
      </c>
      <c r="D9" s="14" t="s">
        <v>45</v>
      </c>
      <c r="E9" s="14" t="s">
        <v>471</v>
      </c>
      <c r="F9" s="35"/>
      <c r="J9" s="8"/>
      <c r="K9" s="8">
        <v>46023</v>
      </c>
      <c r="L9" s="2"/>
    </row>
    <row r="10" spans="1:12" s="1" customFormat="1" ht="19.5" customHeight="1" x14ac:dyDescent="0.2">
      <c r="A10" s="13">
        <f t="shared" si="0"/>
        <v>45509</v>
      </c>
      <c r="B10" s="19" t="s">
        <v>472</v>
      </c>
      <c r="C10" s="20" t="s">
        <v>473</v>
      </c>
      <c r="D10" s="19" t="s">
        <v>192</v>
      </c>
      <c r="E10" s="14" t="s">
        <v>399</v>
      </c>
      <c r="F10" s="43"/>
      <c r="J10" s="8"/>
      <c r="L10" s="21"/>
    </row>
    <row r="11" spans="1:12" ht="19.5" customHeight="1" x14ac:dyDescent="0.2">
      <c r="A11" s="13">
        <f t="shared" si="0"/>
        <v>45510</v>
      </c>
      <c r="B11" s="14" t="s">
        <v>467</v>
      </c>
      <c r="C11" s="16" t="s">
        <v>147</v>
      </c>
      <c r="D11" s="14" t="s">
        <v>27</v>
      </c>
      <c r="E11" s="14" t="s">
        <v>37</v>
      </c>
      <c r="F11" s="27"/>
      <c r="H11" s="22"/>
      <c r="J11" s="8"/>
      <c r="L11" s="2"/>
    </row>
    <row r="12" spans="1:12" ht="19.5" customHeight="1" x14ac:dyDescent="0.2">
      <c r="A12" s="13">
        <f t="shared" si="0"/>
        <v>45511</v>
      </c>
      <c r="B12" s="14" t="s">
        <v>469</v>
      </c>
      <c r="C12" s="16" t="s">
        <v>474</v>
      </c>
      <c r="D12" s="14" t="s">
        <v>8</v>
      </c>
      <c r="E12" s="14" t="s">
        <v>131</v>
      </c>
      <c r="F12" s="27"/>
      <c r="H12" s="8"/>
      <c r="J12" s="8"/>
      <c r="L12" s="2"/>
    </row>
    <row r="13" spans="1:12" ht="19.5" customHeight="1" x14ac:dyDescent="0.2">
      <c r="A13" s="13">
        <f t="shared" si="0"/>
        <v>45512</v>
      </c>
      <c r="B13" s="14" t="s">
        <v>475</v>
      </c>
      <c r="C13" s="16" t="s">
        <v>476</v>
      </c>
      <c r="D13" s="14" t="s">
        <v>16</v>
      </c>
      <c r="E13" s="14" t="s">
        <v>28</v>
      </c>
      <c r="F13" s="27"/>
      <c r="J13" s="8"/>
      <c r="L13" s="2"/>
    </row>
    <row r="14" spans="1:12" ht="19.5" customHeight="1" x14ac:dyDescent="0.2">
      <c r="A14" s="13">
        <f t="shared" si="0"/>
        <v>45513</v>
      </c>
      <c r="B14" s="14" t="s">
        <v>477</v>
      </c>
      <c r="C14" s="16" t="s">
        <v>478</v>
      </c>
      <c r="D14" s="14"/>
      <c r="E14" s="14" t="s">
        <v>307</v>
      </c>
      <c r="F14" s="27"/>
      <c r="J14" s="8"/>
      <c r="L14" s="2"/>
    </row>
    <row r="15" spans="1:12" ht="19.5" customHeight="1" x14ac:dyDescent="0.2">
      <c r="A15" s="13">
        <f t="shared" si="0"/>
        <v>45514</v>
      </c>
      <c r="B15" s="14" t="s">
        <v>479</v>
      </c>
      <c r="C15" s="16" t="s">
        <v>314</v>
      </c>
      <c r="D15" s="14" t="s">
        <v>89</v>
      </c>
      <c r="E15" s="14" t="s">
        <v>77</v>
      </c>
      <c r="F15" s="27"/>
      <c r="H15" s="8"/>
      <c r="L15" s="2"/>
    </row>
    <row r="16" spans="1:12" ht="19.5" customHeight="1" x14ac:dyDescent="0.2">
      <c r="A16" s="13">
        <f t="shared" si="0"/>
        <v>45515</v>
      </c>
      <c r="B16" s="19" t="s">
        <v>464</v>
      </c>
      <c r="C16" s="20" t="s">
        <v>390</v>
      </c>
      <c r="D16" s="19" t="s">
        <v>254</v>
      </c>
      <c r="E16" s="14" t="s">
        <v>37</v>
      </c>
      <c r="F16" s="27"/>
      <c r="L16" s="2"/>
    </row>
    <row r="17" spans="1:12" ht="19.5" customHeight="1" x14ac:dyDescent="0.2">
      <c r="A17" s="13">
        <f t="shared" si="0"/>
        <v>45516</v>
      </c>
      <c r="B17" s="14" t="s">
        <v>118</v>
      </c>
      <c r="C17" s="16" t="s">
        <v>480</v>
      </c>
      <c r="D17" s="14" t="s">
        <v>28</v>
      </c>
      <c r="E17" s="14" t="s">
        <v>12</v>
      </c>
      <c r="F17" s="27"/>
      <c r="L17" s="2"/>
    </row>
    <row r="18" spans="1:12" ht="19.5" customHeight="1" x14ac:dyDescent="0.2">
      <c r="A18" s="13">
        <f t="shared" si="0"/>
        <v>45517</v>
      </c>
      <c r="B18" s="14" t="s">
        <v>70</v>
      </c>
      <c r="C18" s="16" t="s">
        <v>481</v>
      </c>
      <c r="D18" s="14" t="s">
        <v>482</v>
      </c>
      <c r="E18" s="14" t="s">
        <v>131</v>
      </c>
      <c r="F18" s="27"/>
      <c r="L18" s="2"/>
    </row>
    <row r="19" spans="1:12" ht="19.5" customHeight="1" x14ac:dyDescent="0.2">
      <c r="A19" s="13">
        <f t="shared" si="0"/>
        <v>45518</v>
      </c>
      <c r="B19" s="14" t="s">
        <v>299</v>
      </c>
      <c r="C19" s="16" t="s">
        <v>483</v>
      </c>
      <c r="D19" s="14" t="s">
        <v>484</v>
      </c>
      <c r="E19" s="14" t="s">
        <v>251</v>
      </c>
      <c r="F19" s="27"/>
      <c r="L19" s="2"/>
    </row>
    <row r="20" spans="1:12" ht="19.5" customHeight="1" x14ac:dyDescent="0.2">
      <c r="A20" s="13">
        <f t="shared" si="0"/>
        <v>45519</v>
      </c>
      <c r="B20" s="14" t="s">
        <v>90</v>
      </c>
      <c r="C20" s="16" t="s">
        <v>485</v>
      </c>
      <c r="D20" s="14" t="s">
        <v>486</v>
      </c>
      <c r="E20" s="15" t="s">
        <v>307</v>
      </c>
      <c r="F20" s="27"/>
      <c r="L20" s="2"/>
    </row>
    <row r="21" spans="1:12" ht="19.5" customHeight="1" x14ac:dyDescent="0.2">
      <c r="A21" s="13">
        <f t="shared" si="0"/>
        <v>45520</v>
      </c>
      <c r="B21" s="14" t="s">
        <v>174</v>
      </c>
      <c r="C21" s="16" t="s">
        <v>112</v>
      </c>
      <c r="D21" s="14"/>
      <c r="E21" s="14" t="s">
        <v>487</v>
      </c>
      <c r="F21" s="27"/>
      <c r="L21" s="2"/>
    </row>
    <row r="22" spans="1:12" ht="19.5" customHeight="1" x14ac:dyDescent="0.2">
      <c r="A22" s="13">
        <f t="shared" si="0"/>
        <v>45521</v>
      </c>
      <c r="B22" s="19" t="s">
        <v>488</v>
      </c>
      <c r="C22" s="20" t="s">
        <v>489</v>
      </c>
      <c r="D22" s="19" t="s">
        <v>150</v>
      </c>
      <c r="E22" s="14" t="s">
        <v>490</v>
      </c>
      <c r="F22" s="27"/>
      <c r="L22" s="2"/>
    </row>
    <row r="23" spans="1:12" ht="19.5" customHeight="1" x14ac:dyDescent="0.2">
      <c r="A23" s="13">
        <f t="shared" si="0"/>
        <v>45522</v>
      </c>
      <c r="B23" s="14" t="s">
        <v>477</v>
      </c>
      <c r="C23" s="14" t="s">
        <v>491</v>
      </c>
      <c r="D23" s="23" t="s">
        <v>492</v>
      </c>
      <c r="E23" s="14" t="s">
        <v>126</v>
      </c>
      <c r="F23" s="27"/>
      <c r="L23" s="2"/>
    </row>
    <row r="24" spans="1:12" ht="19.5" customHeight="1" x14ac:dyDescent="0.2">
      <c r="A24" s="13">
        <f t="shared" si="0"/>
        <v>45523</v>
      </c>
      <c r="B24" s="14" t="s">
        <v>279</v>
      </c>
      <c r="C24" s="14" t="s">
        <v>493</v>
      </c>
      <c r="D24" s="14" t="s">
        <v>212</v>
      </c>
      <c r="E24" s="14" t="s">
        <v>494</v>
      </c>
      <c r="F24" s="27"/>
      <c r="L24" s="2"/>
    </row>
    <row r="25" spans="1:12" ht="19.5" customHeight="1" x14ac:dyDescent="0.2">
      <c r="A25" s="13">
        <f t="shared" si="0"/>
        <v>45524</v>
      </c>
      <c r="B25" s="14" t="s">
        <v>25</v>
      </c>
      <c r="C25" s="14" t="s">
        <v>173</v>
      </c>
      <c r="D25" s="24" t="s">
        <v>12</v>
      </c>
      <c r="E25" s="14" t="s">
        <v>261</v>
      </c>
      <c r="F25" s="27"/>
      <c r="L25" s="2"/>
    </row>
    <row r="26" spans="1:12" ht="19.5" customHeight="1" x14ac:dyDescent="0.2">
      <c r="A26" s="13">
        <f t="shared" si="0"/>
        <v>45525</v>
      </c>
      <c r="B26" s="14" t="s">
        <v>118</v>
      </c>
      <c r="C26" s="14" t="s">
        <v>495</v>
      </c>
      <c r="D26" s="23" t="s">
        <v>496</v>
      </c>
      <c r="E26" s="14" t="s">
        <v>37</v>
      </c>
      <c r="F26" s="27"/>
      <c r="L26" s="2"/>
    </row>
    <row r="27" spans="1:12" ht="19.5" customHeight="1" x14ac:dyDescent="0.3">
      <c r="A27" s="13">
        <f t="shared" si="0"/>
        <v>45526</v>
      </c>
      <c r="B27" s="14" t="s">
        <v>497</v>
      </c>
      <c r="C27" s="14" t="s">
        <v>498</v>
      </c>
      <c r="D27" s="14" t="s">
        <v>192</v>
      </c>
      <c r="E27" s="14" t="s">
        <v>399</v>
      </c>
      <c r="F27" s="4"/>
      <c r="L27" s="2"/>
    </row>
    <row r="28" spans="1:12" ht="19.5" customHeight="1" x14ac:dyDescent="0.2">
      <c r="A28" s="13">
        <f t="shared" si="0"/>
        <v>45527</v>
      </c>
      <c r="B28" s="19" t="s">
        <v>25</v>
      </c>
      <c r="C28" s="20" t="s">
        <v>499</v>
      </c>
      <c r="D28" s="19" t="s">
        <v>150</v>
      </c>
      <c r="E28" s="14" t="s">
        <v>131</v>
      </c>
      <c r="F28" s="27"/>
      <c r="L28" s="2"/>
    </row>
    <row r="29" spans="1:12" ht="19.5" customHeight="1" x14ac:dyDescent="0.2">
      <c r="A29" s="13">
        <f t="shared" si="0"/>
        <v>45528</v>
      </c>
      <c r="B29" s="14" t="s">
        <v>500</v>
      </c>
      <c r="C29" s="14" t="s">
        <v>501</v>
      </c>
      <c r="D29" s="23" t="s">
        <v>12</v>
      </c>
      <c r="E29" s="14" t="s">
        <v>502</v>
      </c>
      <c r="F29" s="27"/>
      <c r="L29" s="2"/>
    </row>
    <row r="30" spans="1:12" ht="19.5" customHeight="1" x14ac:dyDescent="0.2">
      <c r="A30" s="13">
        <f t="shared" si="0"/>
        <v>45529</v>
      </c>
      <c r="B30" s="14" t="s">
        <v>152</v>
      </c>
      <c r="C30" s="14" t="s">
        <v>503</v>
      </c>
      <c r="D30" s="14" t="s">
        <v>274</v>
      </c>
      <c r="E30" s="14" t="s">
        <v>136</v>
      </c>
      <c r="F30" s="27"/>
      <c r="L30" s="2"/>
    </row>
    <row r="31" spans="1:12" ht="19.5" customHeight="1" x14ac:dyDescent="0.2">
      <c r="A31" s="13">
        <f t="shared" si="0"/>
        <v>45530</v>
      </c>
      <c r="B31" s="14" t="s">
        <v>25</v>
      </c>
      <c r="C31" s="16" t="s">
        <v>504</v>
      </c>
      <c r="D31" s="14" t="s">
        <v>505</v>
      </c>
      <c r="E31" s="14" t="s">
        <v>367</v>
      </c>
      <c r="F31" s="27"/>
      <c r="L31" s="2"/>
    </row>
    <row r="32" spans="1:12" ht="19.5" customHeight="1" x14ac:dyDescent="0.3">
      <c r="A32" s="13">
        <f t="shared" si="0"/>
        <v>45531</v>
      </c>
      <c r="B32" s="19" t="s">
        <v>506</v>
      </c>
      <c r="C32" s="20" t="s">
        <v>507</v>
      </c>
      <c r="D32" s="19" t="s">
        <v>28</v>
      </c>
      <c r="E32" s="14" t="s">
        <v>508</v>
      </c>
      <c r="F32" s="31"/>
      <c r="L32" s="2"/>
    </row>
    <row r="33" spans="1:12" ht="19.5" customHeight="1" x14ac:dyDescent="0.3">
      <c r="A33" s="13">
        <f t="shared" si="0"/>
        <v>45532</v>
      </c>
      <c r="B33" s="14" t="s">
        <v>509</v>
      </c>
      <c r="C33" s="16" t="s">
        <v>510</v>
      </c>
      <c r="D33" s="14" t="s">
        <v>154</v>
      </c>
      <c r="E33" s="14" t="s">
        <v>131</v>
      </c>
      <c r="F33" s="4"/>
      <c r="L33" s="2"/>
    </row>
    <row r="34" spans="1:12" ht="19.5" customHeight="1" x14ac:dyDescent="0.3">
      <c r="A34" s="13">
        <f t="shared" si="0"/>
        <v>45533</v>
      </c>
      <c r="B34" s="25" t="s">
        <v>412</v>
      </c>
      <c r="C34" s="19" t="s">
        <v>511</v>
      </c>
      <c r="D34" s="20" t="s">
        <v>167</v>
      </c>
      <c r="E34" s="19" t="s">
        <v>512</v>
      </c>
      <c r="F34" s="4"/>
      <c r="L34" s="2"/>
    </row>
    <row r="35" spans="1:12" ht="19.5" customHeight="1" x14ac:dyDescent="0.3">
      <c r="A35" s="13">
        <f t="shared" si="0"/>
        <v>45534</v>
      </c>
      <c r="B35" s="14" t="s">
        <v>159</v>
      </c>
      <c r="C35" s="16" t="s">
        <v>513</v>
      </c>
      <c r="D35" s="14" t="s">
        <v>16</v>
      </c>
      <c r="E35" s="14" t="s">
        <v>131</v>
      </c>
      <c r="F35" s="4"/>
      <c r="L35" s="2"/>
    </row>
    <row r="36" spans="1:12" ht="19.5" customHeight="1" x14ac:dyDescent="0.3">
      <c r="A36" s="13">
        <f t="shared" si="0"/>
        <v>45535</v>
      </c>
      <c r="B36" s="19" t="s">
        <v>514</v>
      </c>
      <c r="C36" s="20" t="s">
        <v>483</v>
      </c>
      <c r="D36" s="19" t="s">
        <v>229</v>
      </c>
      <c r="E36" s="14" t="s">
        <v>37</v>
      </c>
      <c r="F36" s="4"/>
      <c r="L36" s="2"/>
    </row>
    <row r="37" spans="1:12" ht="19.5" customHeight="1" x14ac:dyDescent="0.3">
      <c r="A37" s="45"/>
      <c r="B37" s="14"/>
      <c r="C37" s="14"/>
      <c r="D37" s="14"/>
      <c r="E37" s="14"/>
      <c r="F37" s="4"/>
      <c r="L37" s="2"/>
    </row>
    <row r="38" spans="1:12" ht="19.5" customHeight="1" x14ac:dyDescent="0.3">
      <c r="A38" s="4"/>
      <c r="B38" s="1"/>
      <c r="G38" s="2"/>
    </row>
    <row r="39" spans="1:12" ht="19.5" customHeight="1" x14ac:dyDescent="0.3">
      <c r="A39" s="4"/>
      <c r="B39" s="1"/>
      <c r="G39" s="2"/>
    </row>
    <row r="40" spans="1:12" ht="17.25" customHeight="1" x14ac:dyDescent="0.3">
      <c r="A40" s="4"/>
      <c r="B40" s="1"/>
      <c r="G40" s="2"/>
    </row>
    <row r="41" spans="1:12" ht="21" customHeight="1" x14ac:dyDescent="0.3">
      <c r="A41" s="4"/>
      <c r="B41" s="1"/>
      <c r="G41" s="2"/>
    </row>
    <row r="42" spans="1:12" ht="22.5" customHeight="1" x14ac:dyDescent="0.3">
      <c r="A42" s="4"/>
      <c r="B42" s="1"/>
      <c r="G42" s="2"/>
    </row>
    <row r="43" spans="1:12" ht="21.75" customHeight="1" x14ac:dyDescent="0.3">
      <c r="A43" s="4"/>
      <c r="B43" s="1"/>
      <c r="G43" s="2"/>
    </row>
    <row r="44" spans="1:12" ht="21.75" customHeight="1" x14ac:dyDescent="0.3">
      <c r="A44" s="4"/>
      <c r="B44" s="1"/>
      <c r="G44" s="2"/>
    </row>
    <row r="45" spans="1:12" ht="20.25" customHeight="1" x14ac:dyDescent="0.3">
      <c r="A45" s="4"/>
      <c r="B45" s="1"/>
      <c r="G45" s="2"/>
    </row>
    <row r="46" spans="1:12" ht="21" customHeight="1" x14ac:dyDescent="0.3">
      <c r="A46" s="4"/>
      <c r="B46" s="1"/>
      <c r="G46" s="2"/>
    </row>
    <row r="47" spans="1:12" ht="16.5" customHeight="1" x14ac:dyDescent="0.3">
      <c r="A47" s="4"/>
      <c r="B47" s="1"/>
      <c r="G47" s="2"/>
    </row>
    <row r="48" spans="1:12" ht="21" customHeight="1" x14ac:dyDescent="0.3">
      <c r="A48" s="4"/>
      <c r="B48" s="1"/>
      <c r="G48" s="2"/>
    </row>
    <row r="49" spans="1:7" ht="21.75" customHeight="1" x14ac:dyDescent="0.3">
      <c r="A49" s="4"/>
      <c r="B49" s="1"/>
      <c r="G49" s="2"/>
    </row>
    <row r="50" spans="1:7" ht="23.25" customHeight="1" x14ac:dyDescent="0.3">
      <c r="A50" s="4"/>
      <c r="B50" s="1"/>
      <c r="G50" s="2"/>
    </row>
    <row r="51" spans="1:7" ht="24" customHeight="1" x14ac:dyDescent="0.3">
      <c r="A51" s="4"/>
      <c r="B51" s="1"/>
      <c r="G51" s="2"/>
    </row>
    <row r="52" spans="1:7" ht="18" customHeight="1" x14ac:dyDescent="0.3">
      <c r="A52" s="4"/>
      <c r="B52" s="1"/>
      <c r="G52" s="2"/>
    </row>
    <row r="53" spans="1:7" ht="15.75" customHeight="1" x14ac:dyDescent="0.3">
      <c r="A53" s="4"/>
      <c r="B53" s="1"/>
      <c r="G53" s="2"/>
    </row>
    <row r="54" spans="1:7" ht="18.75" customHeight="1" x14ac:dyDescent="0.3">
      <c r="A54" s="4"/>
      <c r="B54" s="1"/>
      <c r="G54" s="2"/>
    </row>
    <row r="55" spans="1:7" ht="21" customHeight="1" x14ac:dyDescent="0.3">
      <c r="A55" s="4"/>
      <c r="B55" s="1"/>
      <c r="G55" s="2"/>
    </row>
    <row r="56" spans="1:7" ht="21.75" customHeight="1" x14ac:dyDescent="0.3">
      <c r="A56" s="4"/>
      <c r="B56" s="1"/>
      <c r="G56" s="2"/>
    </row>
    <row r="57" spans="1:7" ht="20.25" x14ac:dyDescent="0.3">
      <c r="A57" s="4"/>
      <c r="B57" s="1"/>
      <c r="G57" s="2"/>
    </row>
    <row r="58" spans="1:7" ht="20.25" x14ac:dyDescent="0.3">
      <c r="A58" s="4"/>
      <c r="B58" s="1"/>
      <c r="G58" s="2"/>
    </row>
    <row r="59" spans="1:7" ht="17.25" customHeight="1" x14ac:dyDescent="0.3">
      <c r="A59" s="4"/>
      <c r="B59" s="1"/>
      <c r="G59" s="2"/>
    </row>
    <row r="60" spans="1:7" ht="18" customHeight="1" x14ac:dyDescent="0.3">
      <c r="A60" s="4"/>
      <c r="B60" s="1"/>
      <c r="G60" s="2"/>
    </row>
    <row r="61" spans="1:7" ht="18.75" customHeight="1" x14ac:dyDescent="0.3">
      <c r="A61" s="4"/>
      <c r="B61" s="1"/>
      <c r="G61" s="2"/>
    </row>
    <row r="62" spans="1:7" ht="20.25" x14ac:dyDescent="0.3">
      <c r="A62" s="4"/>
      <c r="B62" s="1"/>
      <c r="G62" s="2"/>
    </row>
    <row r="63" spans="1:7" ht="19.5" customHeight="1" x14ac:dyDescent="0.3">
      <c r="A63" s="4"/>
      <c r="B63" s="1"/>
      <c r="G63" s="2"/>
    </row>
    <row r="64" spans="1:7" ht="20.25" x14ac:dyDescent="0.3">
      <c r="A64" s="4"/>
      <c r="B64" s="1"/>
      <c r="G64" s="2"/>
    </row>
    <row r="65" spans="1:7" ht="20.25" x14ac:dyDescent="0.3">
      <c r="A65" s="4"/>
      <c r="B65" s="1"/>
      <c r="G65" s="2"/>
    </row>
    <row r="66" spans="1:7" ht="20.25" x14ac:dyDescent="0.3">
      <c r="A66" s="4"/>
      <c r="B66" s="1"/>
      <c r="G66" s="2"/>
    </row>
    <row r="67" spans="1:7" ht="20.25" x14ac:dyDescent="0.3">
      <c r="A67" s="4"/>
      <c r="B67" s="1"/>
      <c r="G67" s="2"/>
    </row>
    <row r="68" spans="1:7" ht="20.25" x14ac:dyDescent="0.3">
      <c r="A68" s="4"/>
      <c r="B68" s="1"/>
      <c r="G68" s="2"/>
    </row>
    <row r="69" spans="1:7" ht="20.25" x14ac:dyDescent="0.3">
      <c r="A69" s="31"/>
      <c r="B69" s="1"/>
      <c r="G69" s="2"/>
    </row>
    <row r="70" spans="1:7" ht="18.75" customHeight="1" x14ac:dyDescent="0.3">
      <c r="A70" s="4"/>
      <c r="B70" s="1"/>
      <c r="G70" s="2"/>
    </row>
    <row r="71" spans="1:7" ht="22.5" customHeight="1" x14ac:dyDescent="0.2">
      <c r="A71" s="46"/>
      <c r="B71" s="1"/>
      <c r="G71" s="2"/>
    </row>
    <row r="72" spans="1:7" ht="14.25" customHeight="1" x14ac:dyDescent="0.2">
      <c r="A72" s="47"/>
      <c r="B72" s="1"/>
      <c r="G72" s="2"/>
    </row>
    <row r="73" spans="1:7" ht="27.75" customHeight="1" x14ac:dyDescent="0.2">
      <c r="A73" s="47"/>
      <c r="B73" s="1"/>
      <c r="G73" s="2"/>
    </row>
    <row r="74" spans="1:7" ht="25.5" customHeight="1" x14ac:dyDescent="0.2">
      <c r="A74" s="47"/>
      <c r="B74" s="1"/>
      <c r="G74" s="2"/>
    </row>
    <row r="75" spans="1:7" ht="23.25" customHeight="1" x14ac:dyDescent="0.2">
      <c r="A75" s="47"/>
      <c r="B75" s="1"/>
      <c r="G75" s="2"/>
    </row>
    <row r="76" spans="1:7" ht="26.25" customHeight="1" x14ac:dyDescent="0.2">
      <c r="A76" s="47"/>
      <c r="B76" s="1"/>
      <c r="G76" s="2"/>
    </row>
    <row r="77" spans="1:7" ht="28.5" customHeight="1" x14ac:dyDescent="0.2">
      <c r="A77" s="48"/>
      <c r="B77" s="1"/>
      <c r="G77" s="2"/>
    </row>
    <row r="78" spans="1:7" ht="13.5" customHeight="1" x14ac:dyDescent="0.2">
      <c r="A78" s="47"/>
      <c r="B78" s="1"/>
      <c r="G78" s="2"/>
    </row>
    <row r="79" spans="1:7" ht="27.75" customHeight="1" x14ac:dyDescent="0.2">
      <c r="A79" s="47"/>
      <c r="B79" s="1"/>
      <c r="G79" s="2"/>
    </row>
    <row r="80" spans="1:7" ht="26.25" customHeight="1" x14ac:dyDescent="0.2">
      <c r="A80" s="47"/>
      <c r="B80" s="1"/>
      <c r="G80" s="2"/>
    </row>
    <row r="81" spans="1:7" ht="15" x14ac:dyDescent="0.2">
      <c r="A81" s="47"/>
      <c r="B81" s="1"/>
      <c r="G81" s="2"/>
    </row>
    <row r="82" spans="1:7" ht="15" x14ac:dyDescent="0.2">
      <c r="A82" s="47"/>
      <c r="B82" s="1"/>
      <c r="G82" s="2"/>
    </row>
    <row r="83" spans="1:7" ht="24.75" customHeight="1" x14ac:dyDescent="0.2">
      <c r="A83" s="47"/>
      <c r="B83" s="1"/>
      <c r="G83" s="2"/>
    </row>
    <row r="84" spans="1:7" ht="18.75" customHeight="1" x14ac:dyDescent="0.2">
      <c r="A84" s="47"/>
      <c r="B84" s="1"/>
      <c r="G84" s="2"/>
    </row>
    <row r="85" spans="1:7" ht="26.25" customHeight="1" x14ac:dyDescent="0.2">
      <c r="A85" s="47"/>
      <c r="B85" s="1"/>
      <c r="G85" s="2"/>
    </row>
    <row r="86" spans="1:7" ht="27.75" customHeight="1" x14ac:dyDescent="0.2">
      <c r="A86" s="47"/>
      <c r="B86" s="1"/>
      <c r="G86" s="2"/>
    </row>
    <row r="87" spans="1:7" ht="28.5" customHeight="1" x14ac:dyDescent="0.2">
      <c r="A87" s="47"/>
      <c r="B87" s="1"/>
      <c r="G87" s="2"/>
    </row>
    <row r="88" spans="1:7" ht="27.75" customHeight="1" x14ac:dyDescent="0.2">
      <c r="A88" s="47"/>
      <c r="B88" s="1"/>
      <c r="G88" s="2"/>
    </row>
    <row r="89" spans="1:7" ht="25.5" customHeight="1" x14ac:dyDescent="0.2">
      <c r="A89" s="47"/>
      <c r="B89" s="1"/>
      <c r="G89" s="2"/>
    </row>
    <row r="90" spans="1:7" ht="15" x14ac:dyDescent="0.2">
      <c r="A90" s="47"/>
      <c r="B90" s="1"/>
      <c r="G90" s="2"/>
    </row>
    <row r="91" spans="1:7" ht="27.75" customHeight="1" x14ac:dyDescent="0.2">
      <c r="A91" s="47"/>
      <c r="B91" s="1"/>
      <c r="G91" s="2"/>
    </row>
    <row r="92" spans="1:7" ht="30.75" customHeight="1" x14ac:dyDescent="0.2">
      <c r="A92" s="47"/>
      <c r="B92" s="1"/>
      <c r="G92" s="2"/>
    </row>
    <row r="93" spans="1:7" ht="25.5" customHeight="1" x14ac:dyDescent="0.2">
      <c r="A93" s="47"/>
      <c r="B93" s="1"/>
      <c r="G93" s="2"/>
    </row>
    <row r="94" spans="1:7" ht="28.5" customHeight="1" x14ac:dyDescent="0.2">
      <c r="A94" s="47"/>
      <c r="B94" s="1"/>
      <c r="G94" s="2"/>
    </row>
    <row r="95" spans="1:7" ht="25.5" customHeight="1" x14ac:dyDescent="0.2">
      <c r="A95" s="47"/>
      <c r="B95" s="1"/>
      <c r="G95" s="2"/>
    </row>
    <row r="96" spans="1:7" ht="15" x14ac:dyDescent="0.2">
      <c r="A96" s="47"/>
      <c r="B96" s="1"/>
      <c r="G96" s="2"/>
    </row>
    <row r="97" spans="1:7" ht="15" x14ac:dyDescent="0.2">
      <c r="A97" s="47"/>
      <c r="B97" s="1"/>
      <c r="G97" s="2"/>
    </row>
    <row r="98" spans="1:7" s="27" customFormat="1" ht="15" x14ac:dyDescent="0.2">
      <c r="A98" s="47"/>
      <c r="B98" s="1"/>
      <c r="G98" s="28"/>
    </row>
    <row r="99" spans="1:7" s="27" customFormat="1" ht="15.75" x14ac:dyDescent="0.25">
      <c r="A99" s="33"/>
      <c r="B99" s="1"/>
      <c r="G99" s="28"/>
    </row>
    <row r="100" spans="1:7" s="27" customFormat="1" ht="23.25" customHeight="1" x14ac:dyDescent="0.25">
      <c r="A100" s="49"/>
      <c r="B100" s="1"/>
      <c r="G100" s="28"/>
    </row>
    <row r="101" spans="1:7" s="27" customFormat="1" ht="21.75" customHeight="1" x14ac:dyDescent="0.2">
      <c r="A101" s="47"/>
      <c r="B101" s="1"/>
      <c r="G101" s="28"/>
    </row>
    <row r="102" spans="1:7" s="27" customFormat="1" ht="15.75" customHeight="1" x14ac:dyDescent="0.25">
      <c r="A102" s="49"/>
      <c r="B102" s="1"/>
      <c r="G102" s="28"/>
    </row>
    <row r="103" spans="1:7" s="27" customFormat="1" ht="19.5" customHeight="1" x14ac:dyDescent="0.25">
      <c r="A103" s="33"/>
      <c r="B103" s="1"/>
      <c r="G103" s="28"/>
    </row>
    <row r="104" spans="1:7" s="27" customFormat="1" ht="15.75" x14ac:dyDescent="0.25">
      <c r="A104" s="33"/>
      <c r="B104" s="1"/>
      <c r="G104" s="28"/>
    </row>
    <row r="105" spans="1:7" s="27" customFormat="1" ht="20.25" x14ac:dyDescent="0.3">
      <c r="A105" s="31"/>
      <c r="B105" s="1"/>
      <c r="G105" s="28"/>
    </row>
    <row r="106" spans="1:7" s="27" customFormat="1" ht="20.25" x14ac:dyDescent="0.3">
      <c r="A106" s="31"/>
      <c r="B106" s="1"/>
      <c r="G106" s="28"/>
    </row>
    <row r="107" spans="1:7" s="27" customFormat="1" ht="20.25" x14ac:dyDescent="0.3">
      <c r="A107" s="31"/>
      <c r="B107" s="1"/>
      <c r="G107" s="28"/>
    </row>
    <row r="108" spans="1:7" s="27" customFormat="1" ht="22.5" customHeight="1" x14ac:dyDescent="0.3">
      <c r="A108" s="31"/>
      <c r="B108" s="1"/>
      <c r="G108" s="28"/>
    </row>
    <row r="109" spans="1:7" s="27" customFormat="1" ht="33" customHeight="1" x14ac:dyDescent="0.3">
      <c r="A109" s="31"/>
      <c r="B109" s="1"/>
      <c r="G109" s="28"/>
    </row>
    <row r="110" spans="1:7" s="27" customFormat="1" ht="20.25" x14ac:dyDescent="0.3">
      <c r="A110" s="31"/>
      <c r="B110" s="1"/>
      <c r="G110" s="28"/>
    </row>
    <row r="111" spans="1:7" s="27" customFormat="1" ht="20.25" x14ac:dyDescent="0.3">
      <c r="A111" s="31"/>
      <c r="B111" s="1"/>
      <c r="G111" s="28"/>
    </row>
    <row r="112" spans="1:7" s="27" customFormat="1" ht="20.25" x14ac:dyDescent="0.3">
      <c r="A112" s="31"/>
      <c r="B112" s="1"/>
      <c r="G112" s="28"/>
    </row>
    <row r="113" spans="1:7" s="27" customFormat="1" ht="20.25" x14ac:dyDescent="0.3">
      <c r="A113" s="31"/>
      <c r="B113" s="1"/>
      <c r="G113" s="28"/>
    </row>
    <row r="114" spans="1:7" s="27" customFormat="1" ht="20.25" x14ac:dyDescent="0.3">
      <c r="A114" s="31"/>
      <c r="B114" s="1"/>
      <c r="G114" s="28"/>
    </row>
    <row r="115" spans="1:7" s="27" customFormat="1" ht="20.25" x14ac:dyDescent="0.3">
      <c r="A115" s="31"/>
      <c r="B115" s="1"/>
      <c r="G115" s="28"/>
    </row>
    <row r="116" spans="1:7" s="27" customFormat="1" ht="18.75" customHeight="1" x14ac:dyDescent="0.3">
      <c r="A116" s="31"/>
      <c r="B116" s="1"/>
      <c r="G116" s="28"/>
    </row>
    <row r="117" spans="1:7" s="27" customFormat="1" ht="24.75" customHeight="1" x14ac:dyDescent="0.3">
      <c r="A117" s="31"/>
      <c r="B117" s="1"/>
      <c r="G117" s="28"/>
    </row>
    <row r="118" spans="1:7" s="27" customFormat="1" ht="20.25" customHeight="1" x14ac:dyDescent="0.3">
      <c r="A118" s="31"/>
      <c r="B118" s="1"/>
      <c r="G118" s="28"/>
    </row>
    <row r="119" spans="1:7" s="27" customFormat="1" ht="20.25" x14ac:dyDescent="0.3">
      <c r="A119" s="31"/>
      <c r="B119" s="1"/>
      <c r="G119" s="28"/>
    </row>
    <row r="120" spans="1:7" s="27" customFormat="1" ht="20.25" x14ac:dyDescent="0.3">
      <c r="A120" s="31"/>
      <c r="B120" s="1"/>
      <c r="G120" s="28"/>
    </row>
    <row r="121" spans="1:7" s="27" customFormat="1" ht="20.25" x14ac:dyDescent="0.3">
      <c r="A121" s="31"/>
      <c r="B121" s="1"/>
      <c r="G121" s="28"/>
    </row>
    <row r="122" spans="1:7" s="27" customFormat="1" ht="22.5" customHeight="1" x14ac:dyDescent="0.3">
      <c r="A122" s="31"/>
      <c r="B122" s="1"/>
      <c r="G122" s="28"/>
    </row>
    <row r="123" spans="1:7" s="27" customFormat="1" ht="21.75" customHeight="1" x14ac:dyDescent="0.3">
      <c r="A123" s="31"/>
      <c r="B123" s="1"/>
      <c r="G123" s="28"/>
    </row>
    <row r="124" spans="1:7" s="27" customFormat="1" ht="22.5" customHeight="1" x14ac:dyDescent="0.3">
      <c r="A124" s="31"/>
      <c r="B124" s="1"/>
      <c r="G124" s="28"/>
    </row>
    <row r="125" spans="1:7" s="27" customFormat="1" ht="31.5" customHeight="1" x14ac:dyDescent="0.3">
      <c r="A125" s="31"/>
      <c r="B125" s="1"/>
      <c r="G125" s="28"/>
    </row>
    <row r="126" spans="1:7" s="27" customFormat="1" ht="20.25" x14ac:dyDescent="0.3">
      <c r="A126" s="31"/>
      <c r="B126" s="1"/>
      <c r="G126" s="28"/>
    </row>
    <row r="127" spans="1:7" s="27" customFormat="1" ht="20.25" x14ac:dyDescent="0.3">
      <c r="A127" s="31"/>
      <c r="B127" s="1"/>
      <c r="G127" s="28"/>
    </row>
    <row r="128" spans="1:7" s="27" customFormat="1" ht="20.25" x14ac:dyDescent="0.3">
      <c r="A128" s="31"/>
      <c r="B128" s="1"/>
      <c r="G128" s="28"/>
    </row>
    <row r="129" spans="1:2" s="27" customFormat="1" ht="21" customHeight="1" x14ac:dyDescent="0.3">
      <c r="A129" s="31"/>
      <c r="B129" s="1"/>
    </row>
    <row r="130" spans="1:2" s="27" customFormat="1" ht="30" customHeight="1" x14ac:dyDescent="0.3">
      <c r="A130" s="31"/>
      <c r="B130" s="1"/>
    </row>
    <row r="131" spans="1:2" s="27" customFormat="1" ht="27.75" customHeight="1" x14ac:dyDescent="0.3">
      <c r="A131" s="31"/>
      <c r="B131" s="1"/>
    </row>
    <row r="132" spans="1:2" s="27" customFormat="1" ht="20.25" x14ac:dyDescent="0.3">
      <c r="A132" s="31"/>
      <c r="B132" s="1"/>
    </row>
    <row r="133" spans="1:2" s="27" customFormat="1" ht="20.25" x14ac:dyDescent="0.3">
      <c r="A133" s="31"/>
      <c r="B133" s="1"/>
    </row>
    <row r="134" spans="1:2" s="27" customFormat="1" ht="20.25" x14ac:dyDescent="0.3">
      <c r="A134" s="31"/>
      <c r="B134" s="1"/>
    </row>
    <row r="135" spans="1:2" s="27" customFormat="1" ht="20.25" x14ac:dyDescent="0.3">
      <c r="A135" s="31"/>
      <c r="B135" s="1"/>
    </row>
    <row r="136" spans="1:2" s="27" customFormat="1" ht="11.25" customHeight="1" x14ac:dyDescent="0.2">
      <c r="A136" s="47"/>
      <c r="B136" s="1"/>
    </row>
    <row r="137" spans="1:2" s="27" customFormat="1" x14ac:dyDescent="0.2">
      <c r="B137" s="1"/>
    </row>
    <row r="138" spans="1:2" s="27" customFormat="1" x14ac:dyDescent="0.2">
      <c r="B138" s="1"/>
    </row>
    <row r="139" spans="1:2" s="27" customFormat="1" x14ac:dyDescent="0.2">
      <c r="B139" s="1"/>
    </row>
    <row r="140" spans="1:2" s="27" customFormat="1" x14ac:dyDescent="0.2">
      <c r="B140" s="1"/>
    </row>
    <row r="141" spans="1:2" s="27" customFormat="1" ht="21.75" customHeight="1" x14ac:dyDescent="0.2">
      <c r="B141" s="1"/>
    </row>
    <row r="142" spans="1:2" s="27" customFormat="1" ht="22.5" customHeight="1" x14ac:dyDescent="0.2">
      <c r="A142" s="28"/>
      <c r="B142" s="1"/>
    </row>
    <row r="143" spans="1:2" s="27" customFormat="1" ht="16.5" customHeight="1" x14ac:dyDescent="0.2">
      <c r="A143" s="28"/>
      <c r="B143" s="1"/>
    </row>
    <row r="144" spans="1:2" s="27" customFormat="1" ht="24" customHeight="1" x14ac:dyDescent="0.2">
      <c r="A144" s="28"/>
      <c r="B144" s="1"/>
    </row>
    <row r="145" spans="1:2" s="27" customFormat="1" ht="18.75" customHeight="1" x14ac:dyDescent="0.2">
      <c r="A145" s="28"/>
      <c r="B145" s="1"/>
    </row>
    <row r="146" spans="1:2" s="27" customFormat="1" ht="30" customHeight="1" x14ac:dyDescent="0.2">
      <c r="A146" s="28"/>
      <c r="B146" s="1"/>
    </row>
    <row r="147" spans="1:2" s="27" customFormat="1" x14ac:dyDescent="0.2">
      <c r="A147" s="28"/>
      <c r="B147" s="1"/>
    </row>
    <row r="148" spans="1:2" s="27" customFormat="1" x14ac:dyDescent="0.2">
      <c r="A148" s="28"/>
      <c r="B148" s="1"/>
    </row>
    <row r="149" spans="1:2" s="27" customFormat="1" ht="20.25" customHeight="1" x14ac:dyDescent="0.2">
      <c r="A149" s="28"/>
      <c r="B149" s="1"/>
    </row>
    <row r="150" spans="1:2" s="27" customFormat="1" ht="21.75" customHeight="1" x14ac:dyDescent="0.2">
      <c r="A150" s="28"/>
      <c r="B150" s="1"/>
    </row>
    <row r="151" spans="1:2" s="27" customFormat="1" ht="20.25" customHeight="1" x14ac:dyDescent="0.2">
      <c r="A151" s="28"/>
      <c r="B151" s="1"/>
    </row>
    <row r="152" spans="1:2" s="27" customFormat="1" ht="20.25" customHeight="1" x14ac:dyDescent="0.2">
      <c r="A152" s="28"/>
      <c r="B152" s="1"/>
    </row>
    <row r="153" spans="1:2" s="27" customFormat="1" x14ac:dyDescent="0.2">
      <c r="A153" s="28"/>
      <c r="B153" s="1"/>
    </row>
    <row r="154" spans="1:2" s="27" customFormat="1" ht="21" customHeight="1" x14ac:dyDescent="0.2">
      <c r="A154" s="28"/>
      <c r="B154" s="1"/>
    </row>
    <row r="155" spans="1:2" s="27" customFormat="1" ht="18" customHeight="1" x14ac:dyDescent="0.2">
      <c r="A155" s="28"/>
      <c r="B155" s="1"/>
    </row>
    <row r="156" spans="1:2" s="27" customFormat="1" ht="18.75" customHeight="1" x14ac:dyDescent="0.2">
      <c r="A156" s="28"/>
      <c r="B156" s="1"/>
    </row>
    <row r="157" spans="1:2" s="27" customFormat="1" ht="19.5" customHeight="1" x14ac:dyDescent="0.2">
      <c r="A157" s="28"/>
      <c r="B157" s="1"/>
    </row>
    <row r="158" spans="1:2" s="27" customFormat="1" ht="18.75" customHeight="1" x14ac:dyDescent="0.2">
      <c r="A158" s="28"/>
      <c r="B158" s="1"/>
    </row>
    <row r="159" spans="1:2" s="27" customFormat="1" x14ac:dyDescent="0.2">
      <c r="B159" s="1"/>
    </row>
    <row r="160" spans="1:2" s="27" customFormat="1" x14ac:dyDescent="0.2">
      <c r="B160" s="1"/>
    </row>
    <row r="161" spans="1:2" s="27" customFormat="1" x14ac:dyDescent="0.2">
      <c r="B161" s="1"/>
    </row>
    <row r="162" spans="1:2" s="27" customFormat="1" x14ac:dyDescent="0.2">
      <c r="B162" s="1"/>
    </row>
    <row r="163" spans="1:2" s="27" customFormat="1" x14ac:dyDescent="0.2">
      <c r="B163" s="1"/>
    </row>
    <row r="164" spans="1:2" s="27" customFormat="1" x14ac:dyDescent="0.2">
      <c r="B164" s="1"/>
    </row>
    <row r="165" spans="1:2" s="27" customFormat="1" ht="20.25" x14ac:dyDescent="0.3">
      <c r="A165" s="50"/>
      <c r="B165" s="1"/>
    </row>
    <row r="166" spans="1:2" ht="15.75" x14ac:dyDescent="0.25">
      <c r="A166" s="51"/>
      <c r="B166" s="1"/>
    </row>
    <row r="167" spans="1:2" x14ac:dyDescent="0.2">
      <c r="B167" s="1"/>
    </row>
    <row r="168" spans="1:2" ht="15.75" customHeight="1" x14ac:dyDescent="0.2">
      <c r="B168" s="1"/>
    </row>
    <row r="169" spans="1:2" ht="16.5" customHeight="1" x14ac:dyDescent="0.2">
      <c r="B169" s="1"/>
    </row>
    <row r="170" spans="1:2" x14ac:dyDescent="0.2">
      <c r="B170" s="1"/>
    </row>
    <row r="171" spans="1:2" ht="22.5" customHeight="1" x14ac:dyDescent="0.2">
      <c r="B171" s="1"/>
    </row>
    <row r="172" spans="1:2" x14ac:dyDescent="0.2">
      <c r="B172" s="1"/>
    </row>
    <row r="173" spans="1:2" x14ac:dyDescent="0.2">
      <c r="B173" s="1"/>
    </row>
    <row r="174" spans="1:2" x14ac:dyDescent="0.2">
      <c r="B174" s="1"/>
    </row>
    <row r="175" spans="1:2" x14ac:dyDescent="0.2">
      <c r="B175" s="1"/>
    </row>
    <row r="176" spans="1:2" ht="18" customHeight="1" x14ac:dyDescent="0.2">
      <c r="B176" s="1"/>
    </row>
    <row r="177" spans="1:5" ht="20.25" customHeight="1" x14ac:dyDescent="0.2">
      <c r="B177" s="1"/>
    </row>
    <row r="178" spans="1:5" x14ac:dyDescent="0.2">
      <c r="B178" s="1"/>
    </row>
    <row r="179" spans="1:5" ht="33" customHeight="1" x14ac:dyDescent="0.2">
      <c r="B179" s="1"/>
    </row>
    <row r="180" spans="1:5" x14ac:dyDescent="0.2">
      <c r="B180" s="1"/>
    </row>
    <row r="181" spans="1:5" x14ac:dyDescent="0.2">
      <c r="B181" s="1"/>
    </row>
    <row r="182" spans="1:5" x14ac:dyDescent="0.2">
      <c r="B182" s="1"/>
    </row>
    <row r="183" spans="1:5" x14ac:dyDescent="0.2">
      <c r="B183" s="1"/>
    </row>
    <row r="184" spans="1:5" x14ac:dyDescent="0.2">
      <c r="B184" s="1"/>
    </row>
    <row r="185" spans="1:5" x14ac:dyDescent="0.2">
      <c r="B185" s="1"/>
    </row>
    <row r="192" spans="1:5" x14ac:dyDescent="0.2">
      <c r="A192" s="2"/>
      <c r="B192" s="21"/>
      <c r="C192" s="21"/>
      <c r="D192" s="21"/>
      <c r="E192" s="21"/>
    </row>
    <row r="193" spans="6:6" x14ac:dyDescent="0.2">
      <c r="F193" s="52"/>
    </row>
  </sheetData>
  <conditionalFormatting sqref="A6:E36">
    <cfRule type="expression" dxfId="13" priority="3">
      <formula>WEEKDAY($A7,1)=1</formula>
    </cfRule>
  </conditionalFormatting>
  <conditionalFormatting sqref="A6:E37">
    <cfRule type="expression" dxfId="12" priority="2">
      <formula>WEEKDAY($A6,1)=1</formula>
    </cfRule>
  </conditionalFormatting>
  <conditionalFormatting sqref="A37:E37">
    <cfRule type="expression" dxfId="11" priority="5">
      <formula>WEEKDAY(#REF!,1)=1</formula>
    </cfRule>
  </conditionalFormatting>
  <dataValidations count="1">
    <dataValidation type="list" allowBlank="1" showInputMessage="1" showErrorMessage="1" sqref="H7" xr:uid="{00000000-0002-0000-0700-000000000000}">
      <formula1>$K$7:$K$9</formula1>
      <formula2>0</formula2>
    </dataValidation>
  </dataValidations>
  <printOptions horizontalCentered="1" verticalCentered="1"/>
  <pageMargins left="0.15763888888888899" right="0.196527777777778" top="0.43333333333333302" bottom="0.43333333333333302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93"/>
  <sheetViews>
    <sheetView zoomScaleNormal="100" workbookViewId="0">
      <selection activeCell="G42" sqref="G42"/>
    </sheetView>
  </sheetViews>
  <sheetFormatPr baseColWidth="10" defaultColWidth="10.7109375" defaultRowHeight="12.75" x14ac:dyDescent="0.2"/>
  <cols>
    <col min="1" max="1" width="12.7109375" style="1" customWidth="1"/>
    <col min="2" max="2" width="35" customWidth="1"/>
    <col min="3" max="3" width="57.140625" customWidth="1"/>
    <col min="4" max="4" width="16" customWidth="1"/>
    <col min="5" max="5" width="21" customWidth="1"/>
    <col min="6" max="6" width="7" customWidth="1"/>
    <col min="7" max="7" width="15.5703125" style="1" customWidth="1"/>
    <col min="8" max="8" width="32.7109375" customWidth="1"/>
    <col min="9" max="9" width="42.5703125" customWidth="1"/>
    <col min="10" max="10" width="18" customWidth="1"/>
    <col min="11" max="11" width="21.28515625" customWidth="1"/>
  </cols>
  <sheetData>
    <row r="1" spans="1:12" x14ac:dyDescent="0.2">
      <c r="L1" s="2"/>
    </row>
    <row r="2" spans="1:12" ht="19.5" customHeight="1" x14ac:dyDescent="0.3">
      <c r="B2" s="3" t="str">
        <f>UPPER(TEXT(H8,"mmmm"))</f>
        <v>SEPTEMBRE</v>
      </c>
      <c r="C2" s="4">
        <f>YEAR(H7)</f>
        <v>2024</v>
      </c>
      <c r="D2" s="6"/>
      <c r="E2" s="6"/>
      <c r="F2" s="6"/>
      <c r="G2" s="2"/>
    </row>
    <row r="3" spans="1:12" ht="13.5" customHeight="1" x14ac:dyDescent="0.25">
      <c r="A3" s="7"/>
      <c r="B3" s="7"/>
      <c r="C3" s="7"/>
      <c r="D3" s="7"/>
      <c r="E3" s="7"/>
      <c r="F3" s="34"/>
      <c r="G3" s="2"/>
      <c r="J3" s="8"/>
    </row>
    <row r="4" spans="1:12" ht="18.75" customHeight="1" x14ac:dyDescent="0.25">
      <c r="A4" s="9" t="s">
        <v>99</v>
      </c>
      <c r="B4" s="9" t="s">
        <v>2</v>
      </c>
      <c r="C4" s="10" t="s">
        <v>3</v>
      </c>
      <c r="D4" s="9" t="s">
        <v>4</v>
      </c>
      <c r="E4" s="9" t="s">
        <v>5</v>
      </c>
      <c r="G4" s="2"/>
      <c r="J4" s="8"/>
    </row>
    <row r="5" spans="1:12" x14ac:dyDescent="0.2">
      <c r="A5" s="11"/>
      <c r="B5" s="12"/>
      <c r="C5" s="12"/>
      <c r="D5" s="12"/>
      <c r="E5" s="12"/>
      <c r="G5" s="2"/>
      <c r="J5" s="8"/>
    </row>
    <row r="6" spans="1:12" ht="19.5" customHeight="1" x14ac:dyDescent="0.2">
      <c r="A6" s="13">
        <f>Mois</f>
        <v>45536</v>
      </c>
      <c r="B6" s="14" t="s">
        <v>240</v>
      </c>
      <c r="C6" s="15" t="s">
        <v>515</v>
      </c>
      <c r="D6" s="14"/>
      <c r="E6" s="14" t="s">
        <v>37</v>
      </c>
      <c r="F6" s="35"/>
      <c r="J6" s="8"/>
      <c r="L6" s="2"/>
    </row>
    <row r="7" spans="1:12" ht="19.5" customHeight="1" x14ac:dyDescent="0.2">
      <c r="A7" s="13">
        <f t="shared" ref="A7:A36" si="0">IF(A6&lt;&gt;"", IF(MONTH(A6+1)=MONTH($A$6),A6+1,""),"")</f>
        <v>45537</v>
      </c>
      <c r="B7" s="14" t="s">
        <v>52</v>
      </c>
      <c r="C7" s="16" t="s">
        <v>516</v>
      </c>
      <c r="D7" s="14" t="s">
        <v>12</v>
      </c>
      <c r="E7" s="14" t="s">
        <v>235</v>
      </c>
      <c r="F7" s="35"/>
      <c r="H7" s="22">
        <f>Janvier!G7</f>
        <v>45292</v>
      </c>
      <c r="J7" s="8"/>
      <c r="K7" s="8">
        <v>45292</v>
      </c>
      <c r="L7" s="2"/>
    </row>
    <row r="8" spans="1:12" ht="19.5" customHeight="1" x14ac:dyDescent="0.2">
      <c r="A8" s="13">
        <f t="shared" si="0"/>
        <v>45538</v>
      </c>
      <c r="B8" s="14" t="s">
        <v>271</v>
      </c>
      <c r="C8" s="16" t="s">
        <v>517</v>
      </c>
      <c r="D8" s="14" t="s">
        <v>518</v>
      </c>
      <c r="E8" s="14" t="s">
        <v>28</v>
      </c>
      <c r="F8" s="35"/>
      <c r="H8" s="18">
        <f>EDATE(H7,8)</f>
        <v>45536</v>
      </c>
      <c r="J8" s="8"/>
      <c r="K8" s="8">
        <v>45658</v>
      </c>
      <c r="L8" s="2"/>
    </row>
    <row r="9" spans="1:12" ht="19.5" customHeight="1" x14ac:dyDescent="0.2">
      <c r="A9" s="13">
        <f t="shared" si="0"/>
        <v>45539</v>
      </c>
      <c r="B9" s="14" t="s">
        <v>299</v>
      </c>
      <c r="C9" s="16" t="s">
        <v>519</v>
      </c>
      <c r="D9" s="14" t="s">
        <v>520</v>
      </c>
      <c r="E9" s="14" t="s">
        <v>131</v>
      </c>
      <c r="F9" s="35"/>
      <c r="J9" s="8"/>
      <c r="K9" s="8">
        <v>46023</v>
      </c>
      <c r="L9" s="2"/>
    </row>
    <row r="10" spans="1:12" s="1" customFormat="1" ht="19.5" customHeight="1" x14ac:dyDescent="0.2">
      <c r="A10" s="13">
        <f t="shared" si="0"/>
        <v>45540</v>
      </c>
      <c r="B10" s="19" t="s">
        <v>521</v>
      </c>
      <c r="C10" s="20" t="s">
        <v>522</v>
      </c>
      <c r="D10" s="19" t="s">
        <v>182</v>
      </c>
      <c r="E10" s="14" t="s">
        <v>21</v>
      </c>
      <c r="F10" s="43"/>
      <c r="J10" s="8"/>
      <c r="L10" s="21"/>
    </row>
    <row r="11" spans="1:12" ht="19.5" customHeight="1" x14ac:dyDescent="0.2">
      <c r="A11" s="13">
        <f t="shared" si="0"/>
        <v>45541</v>
      </c>
      <c r="B11" s="14" t="s">
        <v>523</v>
      </c>
      <c r="C11" s="16" t="s">
        <v>524</v>
      </c>
      <c r="D11" s="14"/>
      <c r="E11" s="14" t="s">
        <v>525</v>
      </c>
      <c r="F11" s="27"/>
      <c r="H11" s="22"/>
      <c r="J11" s="8"/>
      <c r="L11" s="2"/>
    </row>
    <row r="12" spans="1:12" ht="19.5" customHeight="1" x14ac:dyDescent="0.2">
      <c r="A12" s="13">
        <f t="shared" si="0"/>
        <v>45542</v>
      </c>
      <c r="B12" s="14" t="s">
        <v>526</v>
      </c>
      <c r="C12" s="16" t="s">
        <v>527</v>
      </c>
      <c r="D12" s="14" t="s">
        <v>136</v>
      </c>
      <c r="E12" s="14"/>
      <c r="F12" s="27"/>
      <c r="H12" s="8"/>
      <c r="J12" s="8"/>
      <c r="L12" s="2"/>
    </row>
    <row r="13" spans="1:12" ht="19.5" customHeight="1" x14ac:dyDescent="0.2">
      <c r="A13" s="13">
        <f t="shared" si="0"/>
        <v>45543</v>
      </c>
      <c r="B13" s="14" t="s">
        <v>528</v>
      </c>
      <c r="C13" s="16" t="s">
        <v>529</v>
      </c>
      <c r="D13" s="14" t="s">
        <v>12</v>
      </c>
      <c r="E13" s="14" t="s">
        <v>302</v>
      </c>
      <c r="F13" s="27"/>
      <c r="J13" s="8"/>
      <c r="L13" s="2"/>
    </row>
    <row r="14" spans="1:12" ht="19.5" customHeight="1" x14ac:dyDescent="0.2">
      <c r="A14" s="13">
        <f t="shared" si="0"/>
        <v>45544</v>
      </c>
      <c r="B14" s="14" t="s">
        <v>530</v>
      </c>
      <c r="C14" s="16" t="s">
        <v>531</v>
      </c>
      <c r="D14" s="14" t="s">
        <v>16</v>
      </c>
      <c r="E14" s="14" t="s">
        <v>532</v>
      </c>
      <c r="F14" s="27"/>
      <c r="J14" s="8"/>
      <c r="L14" s="2"/>
    </row>
    <row r="15" spans="1:12" ht="19.5" customHeight="1" x14ac:dyDescent="0.2">
      <c r="A15" s="13">
        <f t="shared" si="0"/>
        <v>45545</v>
      </c>
      <c r="B15" s="14" t="s">
        <v>25</v>
      </c>
      <c r="C15" s="16" t="s">
        <v>533</v>
      </c>
      <c r="D15" s="14" t="s">
        <v>534</v>
      </c>
      <c r="E15" s="14" t="s">
        <v>110</v>
      </c>
      <c r="F15" s="27"/>
      <c r="H15" s="8"/>
      <c r="L15" s="2"/>
    </row>
    <row r="16" spans="1:12" ht="19.5" customHeight="1" x14ac:dyDescent="0.2">
      <c r="A16" s="13">
        <f t="shared" si="0"/>
        <v>45546</v>
      </c>
      <c r="B16" s="19" t="s">
        <v>535</v>
      </c>
      <c r="C16" s="20" t="s">
        <v>536</v>
      </c>
      <c r="D16" s="19" t="s">
        <v>537</v>
      </c>
      <c r="E16" s="14" t="s">
        <v>64</v>
      </c>
      <c r="F16" s="27"/>
      <c r="L16" s="2"/>
    </row>
    <row r="17" spans="1:12" ht="19.5" customHeight="1" x14ac:dyDescent="0.2">
      <c r="A17" s="13">
        <f t="shared" si="0"/>
        <v>45547</v>
      </c>
      <c r="B17" s="14" t="s">
        <v>266</v>
      </c>
      <c r="C17" s="16" t="s">
        <v>538</v>
      </c>
      <c r="D17" s="14" t="s">
        <v>539</v>
      </c>
      <c r="E17" s="14" t="s">
        <v>110</v>
      </c>
      <c r="F17" s="27"/>
      <c r="L17" s="2"/>
    </row>
    <row r="18" spans="1:12" ht="19.5" customHeight="1" x14ac:dyDescent="0.2">
      <c r="A18" s="13">
        <f t="shared" si="0"/>
        <v>45548</v>
      </c>
      <c r="B18" s="14" t="s">
        <v>311</v>
      </c>
      <c r="C18" s="16" t="s">
        <v>540</v>
      </c>
      <c r="D18" s="14" t="s">
        <v>212</v>
      </c>
      <c r="E18" s="14" t="s">
        <v>21</v>
      </c>
      <c r="F18" s="27"/>
      <c r="L18" s="2"/>
    </row>
    <row r="19" spans="1:12" ht="19.5" customHeight="1" x14ac:dyDescent="0.2">
      <c r="A19" s="13">
        <f t="shared" si="0"/>
        <v>45549</v>
      </c>
      <c r="B19" s="14" t="s">
        <v>541</v>
      </c>
      <c r="C19" s="16" t="s">
        <v>542</v>
      </c>
      <c r="D19" s="14" t="s">
        <v>45</v>
      </c>
      <c r="E19" s="14" t="s">
        <v>73</v>
      </c>
      <c r="F19" s="27"/>
      <c r="L19" s="2"/>
    </row>
    <row r="20" spans="1:12" ht="19.5" customHeight="1" x14ac:dyDescent="0.2">
      <c r="A20" s="13">
        <f t="shared" si="0"/>
        <v>45550</v>
      </c>
      <c r="B20" s="14" t="s">
        <v>543</v>
      </c>
      <c r="C20" s="16" t="s">
        <v>544</v>
      </c>
      <c r="D20" s="14" t="s">
        <v>208</v>
      </c>
      <c r="E20" s="15" t="s">
        <v>37</v>
      </c>
      <c r="F20" s="27"/>
      <c r="L20" s="2"/>
    </row>
    <row r="21" spans="1:12" ht="19.5" customHeight="1" x14ac:dyDescent="0.2">
      <c r="A21" s="13">
        <f t="shared" si="0"/>
        <v>45551</v>
      </c>
      <c r="B21" s="14" t="s">
        <v>238</v>
      </c>
      <c r="C21" s="16" t="s">
        <v>533</v>
      </c>
      <c r="D21" s="14" t="s">
        <v>210</v>
      </c>
      <c r="E21" s="14" t="s">
        <v>131</v>
      </c>
      <c r="F21" s="27"/>
      <c r="L21" s="2"/>
    </row>
    <row r="22" spans="1:12" ht="19.5" customHeight="1" x14ac:dyDescent="0.2">
      <c r="A22" s="13">
        <f t="shared" si="0"/>
        <v>45552</v>
      </c>
      <c r="B22" s="19" t="s">
        <v>334</v>
      </c>
      <c r="C22" s="20" t="s">
        <v>545</v>
      </c>
      <c r="D22" s="19" t="s">
        <v>27</v>
      </c>
      <c r="E22" s="14" t="s">
        <v>37</v>
      </c>
      <c r="F22" s="27"/>
      <c r="L22" s="2"/>
    </row>
    <row r="23" spans="1:12" ht="19.5" customHeight="1" x14ac:dyDescent="0.2">
      <c r="A23" s="13">
        <f t="shared" si="0"/>
        <v>45553</v>
      </c>
      <c r="B23" s="14" t="s">
        <v>546</v>
      </c>
      <c r="C23" s="14" t="s">
        <v>531</v>
      </c>
      <c r="D23" s="23" t="s">
        <v>294</v>
      </c>
      <c r="E23" s="14" t="s">
        <v>21</v>
      </c>
      <c r="F23" s="27"/>
      <c r="L23" s="2"/>
    </row>
    <row r="24" spans="1:12" ht="19.5" customHeight="1" x14ac:dyDescent="0.2">
      <c r="A24" s="13">
        <f t="shared" si="0"/>
        <v>45554</v>
      </c>
      <c r="B24" s="14" t="s">
        <v>266</v>
      </c>
      <c r="C24" s="14" t="s">
        <v>547</v>
      </c>
      <c r="D24" s="14" t="s">
        <v>339</v>
      </c>
      <c r="E24" s="14"/>
      <c r="F24" s="27"/>
      <c r="L24" s="2"/>
    </row>
    <row r="25" spans="1:12" ht="19.5" customHeight="1" x14ac:dyDescent="0.2">
      <c r="A25" s="13">
        <f t="shared" si="0"/>
        <v>45555</v>
      </c>
      <c r="B25" s="14" t="s">
        <v>341</v>
      </c>
      <c r="C25" s="14" t="s">
        <v>548</v>
      </c>
      <c r="D25" s="24" t="s">
        <v>89</v>
      </c>
      <c r="E25" s="14" t="s">
        <v>549</v>
      </c>
      <c r="F25" s="27"/>
      <c r="L25" s="2"/>
    </row>
    <row r="26" spans="1:12" ht="19.5" customHeight="1" x14ac:dyDescent="0.2">
      <c r="A26" s="13">
        <f t="shared" si="0"/>
        <v>45556</v>
      </c>
      <c r="B26" s="14" t="s">
        <v>550</v>
      </c>
      <c r="C26" s="14" t="s">
        <v>551</v>
      </c>
      <c r="D26" s="23" t="s">
        <v>274</v>
      </c>
      <c r="E26" s="14" t="s">
        <v>552</v>
      </c>
      <c r="F26" s="27"/>
      <c r="L26" s="2"/>
    </row>
    <row r="27" spans="1:12" ht="19.5" customHeight="1" x14ac:dyDescent="0.3">
      <c r="A27" s="13">
        <f t="shared" si="0"/>
        <v>45557</v>
      </c>
      <c r="B27" s="14" t="s">
        <v>553</v>
      </c>
      <c r="C27" s="14" t="s">
        <v>554</v>
      </c>
      <c r="D27" s="14"/>
      <c r="E27" s="14" t="s">
        <v>363</v>
      </c>
      <c r="F27" s="4"/>
      <c r="L27" s="2"/>
    </row>
    <row r="28" spans="1:12" ht="19.5" customHeight="1" x14ac:dyDescent="0.2">
      <c r="A28" s="13">
        <f t="shared" si="0"/>
        <v>45558</v>
      </c>
      <c r="B28" s="19" t="s">
        <v>172</v>
      </c>
      <c r="C28" s="20" t="s">
        <v>555</v>
      </c>
      <c r="D28" s="19" t="s">
        <v>79</v>
      </c>
      <c r="E28" s="14" t="s">
        <v>437</v>
      </c>
      <c r="F28" s="27"/>
      <c r="L28" s="2"/>
    </row>
    <row r="29" spans="1:12" ht="19.5" customHeight="1" x14ac:dyDescent="0.2">
      <c r="A29" s="13">
        <f t="shared" si="0"/>
        <v>45559</v>
      </c>
      <c r="B29" s="14" t="s">
        <v>116</v>
      </c>
      <c r="C29" s="14" t="s">
        <v>556</v>
      </c>
      <c r="D29" s="23" t="s">
        <v>212</v>
      </c>
      <c r="E29" s="14" t="s">
        <v>508</v>
      </c>
      <c r="F29" s="27"/>
      <c r="L29" s="2"/>
    </row>
    <row r="30" spans="1:12" ht="19.5" customHeight="1" x14ac:dyDescent="0.2">
      <c r="A30" s="13">
        <f t="shared" si="0"/>
        <v>45560</v>
      </c>
      <c r="B30" s="14" t="s">
        <v>557</v>
      </c>
      <c r="C30" s="14" t="s">
        <v>558</v>
      </c>
      <c r="D30" s="14" t="s">
        <v>16</v>
      </c>
      <c r="E30" s="14" t="s">
        <v>559</v>
      </c>
      <c r="F30" s="27"/>
      <c r="L30" s="2"/>
    </row>
    <row r="31" spans="1:12" ht="19.5" customHeight="1" x14ac:dyDescent="0.2">
      <c r="A31" s="13">
        <f t="shared" si="0"/>
        <v>45561</v>
      </c>
      <c r="B31" s="14" t="s">
        <v>25</v>
      </c>
      <c r="C31" s="16" t="s">
        <v>515</v>
      </c>
      <c r="D31" s="14" t="s">
        <v>388</v>
      </c>
      <c r="E31" s="14" t="s">
        <v>294</v>
      </c>
      <c r="F31" s="27"/>
      <c r="L31" s="2"/>
    </row>
    <row r="32" spans="1:12" ht="19.5" customHeight="1" x14ac:dyDescent="0.3">
      <c r="A32" s="13">
        <f t="shared" si="0"/>
        <v>45562</v>
      </c>
      <c r="B32" s="19" t="s">
        <v>299</v>
      </c>
      <c r="C32" s="20" t="s">
        <v>560</v>
      </c>
      <c r="D32" s="19" t="s">
        <v>89</v>
      </c>
      <c r="E32" s="14" t="s">
        <v>131</v>
      </c>
      <c r="F32" s="31"/>
      <c r="L32" s="2"/>
    </row>
    <row r="33" spans="1:12" ht="19.5" customHeight="1" x14ac:dyDescent="0.3">
      <c r="A33" s="13">
        <f t="shared" si="0"/>
        <v>45563</v>
      </c>
      <c r="B33" s="14" t="s">
        <v>561</v>
      </c>
      <c r="C33" s="16" t="s">
        <v>562</v>
      </c>
      <c r="D33" s="14" t="s">
        <v>28</v>
      </c>
      <c r="E33" s="14" t="s">
        <v>21</v>
      </c>
      <c r="F33" s="4"/>
      <c r="L33" s="2"/>
    </row>
    <row r="34" spans="1:12" ht="19.5" customHeight="1" x14ac:dyDescent="0.3">
      <c r="A34" s="13">
        <f t="shared" si="0"/>
        <v>45564</v>
      </c>
      <c r="B34" s="25"/>
      <c r="C34" s="19" t="s">
        <v>563</v>
      </c>
      <c r="D34" s="20"/>
      <c r="E34" s="19"/>
      <c r="F34" s="4"/>
      <c r="L34" s="2"/>
    </row>
    <row r="35" spans="1:12" ht="19.5" customHeight="1" x14ac:dyDescent="0.3">
      <c r="A35" s="13">
        <f t="shared" si="0"/>
        <v>45565</v>
      </c>
      <c r="B35" s="14" t="s">
        <v>299</v>
      </c>
      <c r="C35" s="16" t="s">
        <v>564</v>
      </c>
      <c r="D35" s="14" t="s">
        <v>182</v>
      </c>
      <c r="E35" s="14" t="s">
        <v>21</v>
      </c>
      <c r="F35" s="4"/>
      <c r="L35" s="2"/>
    </row>
    <row r="36" spans="1:12" ht="19.5" customHeight="1" x14ac:dyDescent="0.3">
      <c r="A36" s="13" t="str">
        <f t="shared" si="0"/>
        <v/>
      </c>
      <c r="B36" s="19" t="s">
        <v>94</v>
      </c>
      <c r="C36" s="20" t="s">
        <v>565</v>
      </c>
      <c r="D36" s="19" t="s">
        <v>229</v>
      </c>
      <c r="E36" s="14" t="s">
        <v>97</v>
      </c>
      <c r="F36" s="4"/>
      <c r="L36" s="2"/>
    </row>
    <row r="37" spans="1:12" ht="19.5" customHeight="1" x14ac:dyDescent="0.3">
      <c r="A37" s="45"/>
      <c r="B37" s="14"/>
      <c r="C37" s="14"/>
      <c r="D37" s="14"/>
      <c r="E37" s="14"/>
      <c r="F37" s="4"/>
      <c r="L37" s="2"/>
    </row>
    <row r="38" spans="1:12" ht="19.5" customHeight="1" x14ac:dyDescent="0.3">
      <c r="A38" s="4"/>
      <c r="B38" s="1"/>
      <c r="G38" s="2"/>
    </row>
    <row r="39" spans="1:12" ht="19.5" customHeight="1" x14ac:dyDescent="0.3">
      <c r="A39" s="4"/>
      <c r="B39" s="1"/>
      <c r="G39" s="2"/>
    </row>
    <row r="40" spans="1:12" ht="17.25" customHeight="1" x14ac:dyDescent="0.3">
      <c r="A40" s="4"/>
      <c r="B40" s="1"/>
      <c r="G40" s="2"/>
    </row>
    <row r="41" spans="1:12" ht="21" customHeight="1" x14ac:dyDescent="0.3">
      <c r="A41" s="4"/>
      <c r="B41" s="1"/>
      <c r="G41" s="2"/>
    </row>
    <row r="42" spans="1:12" ht="22.5" customHeight="1" x14ac:dyDescent="0.3">
      <c r="A42" s="4"/>
      <c r="B42" s="1"/>
      <c r="G42" s="2"/>
    </row>
    <row r="43" spans="1:12" ht="21.75" customHeight="1" x14ac:dyDescent="0.3">
      <c r="A43" s="4"/>
      <c r="B43" s="1"/>
      <c r="G43" s="2"/>
    </row>
    <row r="44" spans="1:12" ht="21.75" customHeight="1" x14ac:dyDescent="0.3">
      <c r="A44" s="4"/>
      <c r="B44" s="1"/>
      <c r="G44" s="2"/>
    </row>
    <row r="45" spans="1:12" ht="20.25" customHeight="1" x14ac:dyDescent="0.3">
      <c r="A45" s="4"/>
      <c r="B45" s="1"/>
      <c r="G45" s="2"/>
    </row>
    <row r="46" spans="1:12" ht="21" customHeight="1" x14ac:dyDescent="0.3">
      <c r="A46" s="4"/>
      <c r="B46" s="1"/>
      <c r="G46" s="2"/>
    </row>
    <row r="47" spans="1:12" ht="16.5" customHeight="1" x14ac:dyDescent="0.3">
      <c r="A47" s="4"/>
      <c r="B47" s="1"/>
      <c r="G47" s="2"/>
    </row>
    <row r="48" spans="1:12" ht="21" customHeight="1" x14ac:dyDescent="0.3">
      <c r="A48" s="4"/>
      <c r="B48" s="1"/>
      <c r="G48" s="2"/>
    </row>
    <row r="49" spans="1:7" ht="21.75" customHeight="1" x14ac:dyDescent="0.3">
      <c r="A49" s="4"/>
      <c r="B49" s="1"/>
      <c r="G49" s="2"/>
    </row>
    <row r="50" spans="1:7" ht="23.25" customHeight="1" x14ac:dyDescent="0.3">
      <c r="A50" s="4"/>
      <c r="B50" s="1"/>
      <c r="G50" s="2"/>
    </row>
    <row r="51" spans="1:7" ht="24" customHeight="1" x14ac:dyDescent="0.3">
      <c r="A51" s="4"/>
      <c r="B51" s="1"/>
      <c r="G51" s="2"/>
    </row>
    <row r="52" spans="1:7" ht="18" customHeight="1" x14ac:dyDescent="0.3">
      <c r="A52" s="4"/>
      <c r="B52" s="1"/>
      <c r="G52" s="2"/>
    </row>
    <row r="53" spans="1:7" ht="15.75" customHeight="1" x14ac:dyDescent="0.3">
      <c r="A53" s="4"/>
      <c r="B53" s="1"/>
      <c r="G53" s="2"/>
    </row>
    <row r="54" spans="1:7" ht="18.75" customHeight="1" x14ac:dyDescent="0.3">
      <c r="A54" s="4"/>
      <c r="B54" s="1"/>
      <c r="G54" s="2"/>
    </row>
    <row r="55" spans="1:7" ht="21" customHeight="1" x14ac:dyDescent="0.3">
      <c r="A55" s="4"/>
      <c r="B55" s="1"/>
      <c r="G55" s="2"/>
    </row>
    <row r="56" spans="1:7" ht="21.75" customHeight="1" x14ac:dyDescent="0.3">
      <c r="A56" s="4"/>
      <c r="B56" s="1"/>
      <c r="G56" s="2"/>
    </row>
    <row r="57" spans="1:7" ht="20.25" x14ac:dyDescent="0.3">
      <c r="A57" s="4"/>
      <c r="B57" s="1"/>
      <c r="G57" s="2"/>
    </row>
    <row r="58" spans="1:7" ht="20.25" x14ac:dyDescent="0.3">
      <c r="A58" s="4"/>
      <c r="B58" s="1"/>
      <c r="G58" s="2"/>
    </row>
    <row r="59" spans="1:7" ht="17.25" customHeight="1" x14ac:dyDescent="0.3">
      <c r="A59" s="4"/>
      <c r="B59" s="1"/>
      <c r="G59" s="2"/>
    </row>
    <row r="60" spans="1:7" ht="18" customHeight="1" x14ac:dyDescent="0.3">
      <c r="A60" s="4"/>
      <c r="B60" s="1"/>
      <c r="G60" s="2"/>
    </row>
    <row r="61" spans="1:7" ht="18.75" customHeight="1" x14ac:dyDescent="0.3">
      <c r="A61" s="4"/>
      <c r="B61" s="1"/>
      <c r="G61" s="2"/>
    </row>
    <row r="62" spans="1:7" ht="20.25" x14ac:dyDescent="0.3">
      <c r="A62" s="4"/>
      <c r="B62" s="1"/>
      <c r="G62" s="2"/>
    </row>
    <row r="63" spans="1:7" ht="19.5" customHeight="1" x14ac:dyDescent="0.3">
      <c r="A63" s="4"/>
      <c r="B63" s="1"/>
      <c r="G63" s="2"/>
    </row>
    <row r="64" spans="1:7" ht="20.25" x14ac:dyDescent="0.3">
      <c r="A64" s="4"/>
      <c r="B64" s="1"/>
      <c r="G64" s="2"/>
    </row>
    <row r="65" spans="1:7" ht="20.25" x14ac:dyDescent="0.3">
      <c r="A65" s="4"/>
      <c r="B65" s="1"/>
      <c r="G65" s="2"/>
    </row>
    <row r="66" spans="1:7" ht="20.25" x14ac:dyDescent="0.3">
      <c r="A66" s="4"/>
      <c r="B66" s="1"/>
      <c r="G66" s="2"/>
    </row>
    <row r="67" spans="1:7" ht="20.25" x14ac:dyDescent="0.3">
      <c r="A67" s="4"/>
      <c r="B67" s="1"/>
      <c r="G67" s="2"/>
    </row>
    <row r="68" spans="1:7" ht="20.25" x14ac:dyDescent="0.3">
      <c r="A68" s="4"/>
      <c r="B68" s="1"/>
      <c r="G68" s="2"/>
    </row>
    <row r="69" spans="1:7" ht="20.25" x14ac:dyDescent="0.3">
      <c r="A69" s="31"/>
      <c r="B69" s="1"/>
      <c r="G69" s="2"/>
    </row>
    <row r="70" spans="1:7" ht="18.75" customHeight="1" x14ac:dyDescent="0.3">
      <c r="A70" s="4"/>
      <c r="B70" s="1"/>
      <c r="G70" s="2"/>
    </row>
    <row r="71" spans="1:7" ht="22.5" customHeight="1" x14ac:dyDescent="0.2">
      <c r="A71" s="46"/>
      <c r="B71" s="1"/>
      <c r="G71" s="2"/>
    </row>
    <row r="72" spans="1:7" ht="14.25" customHeight="1" x14ac:dyDescent="0.2">
      <c r="A72" s="47"/>
      <c r="B72" s="1"/>
      <c r="G72" s="2"/>
    </row>
    <row r="73" spans="1:7" ht="27.75" customHeight="1" x14ac:dyDescent="0.2">
      <c r="A73" s="47"/>
      <c r="B73" s="1"/>
      <c r="G73" s="2"/>
    </row>
    <row r="74" spans="1:7" ht="25.5" customHeight="1" x14ac:dyDescent="0.2">
      <c r="A74" s="47"/>
      <c r="B74" s="1"/>
      <c r="G74" s="2"/>
    </row>
    <row r="75" spans="1:7" ht="23.25" customHeight="1" x14ac:dyDescent="0.2">
      <c r="A75" s="47"/>
      <c r="B75" s="1"/>
      <c r="G75" s="2"/>
    </row>
    <row r="76" spans="1:7" ht="26.25" customHeight="1" x14ac:dyDescent="0.2">
      <c r="A76" s="47"/>
      <c r="B76" s="1"/>
      <c r="G76" s="2"/>
    </row>
    <row r="77" spans="1:7" ht="28.5" customHeight="1" x14ac:dyDescent="0.2">
      <c r="A77" s="48"/>
      <c r="B77" s="1"/>
      <c r="G77" s="2"/>
    </row>
    <row r="78" spans="1:7" ht="13.5" customHeight="1" x14ac:dyDescent="0.2">
      <c r="A78" s="47"/>
      <c r="B78" s="1"/>
      <c r="G78" s="2"/>
    </row>
    <row r="79" spans="1:7" ht="27.75" customHeight="1" x14ac:dyDescent="0.2">
      <c r="A79" s="47"/>
      <c r="B79" s="1"/>
      <c r="G79" s="2"/>
    </row>
    <row r="80" spans="1:7" ht="26.25" customHeight="1" x14ac:dyDescent="0.2">
      <c r="A80" s="47"/>
      <c r="B80" s="1"/>
      <c r="G80" s="2"/>
    </row>
    <row r="81" spans="1:7" ht="15" x14ac:dyDescent="0.2">
      <c r="A81" s="47"/>
      <c r="B81" s="1"/>
      <c r="G81" s="2"/>
    </row>
    <row r="82" spans="1:7" ht="15" x14ac:dyDescent="0.2">
      <c r="A82" s="47"/>
      <c r="B82" s="1"/>
      <c r="G82" s="2"/>
    </row>
    <row r="83" spans="1:7" ht="24.75" customHeight="1" x14ac:dyDescent="0.2">
      <c r="A83" s="47"/>
      <c r="B83" s="1"/>
      <c r="G83" s="2"/>
    </row>
    <row r="84" spans="1:7" ht="18.75" customHeight="1" x14ac:dyDescent="0.2">
      <c r="A84" s="47"/>
      <c r="B84" s="1"/>
      <c r="G84" s="2"/>
    </row>
    <row r="85" spans="1:7" ht="26.25" customHeight="1" x14ac:dyDescent="0.2">
      <c r="A85" s="47"/>
      <c r="B85" s="1"/>
      <c r="G85" s="2"/>
    </row>
    <row r="86" spans="1:7" ht="27.75" customHeight="1" x14ac:dyDescent="0.2">
      <c r="A86" s="47"/>
      <c r="B86" s="1"/>
      <c r="G86" s="2"/>
    </row>
    <row r="87" spans="1:7" ht="28.5" customHeight="1" x14ac:dyDescent="0.2">
      <c r="A87" s="47"/>
      <c r="B87" s="1"/>
      <c r="G87" s="2"/>
    </row>
    <row r="88" spans="1:7" ht="27.75" customHeight="1" x14ac:dyDescent="0.2">
      <c r="A88" s="47"/>
      <c r="B88" s="1"/>
      <c r="G88" s="2"/>
    </row>
    <row r="89" spans="1:7" ht="25.5" customHeight="1" x14ac:dyDescent="0.2">
      <c r="A89" s="47"/>
      <c r="B89" s="1"/>
      <c r="G89" s="2"/>
    </row>
    <row r="90" spans="1:7" ht="15" x14ac:dyDescent="0.2">
      <c r="A90" s="47"/>
      <c r="B90" s="1"/>
      <c r="G90" s="2"/>
    </row>
    <row r="91" spans="1:7" ht="27.75" customHeight="1" x14ac:dyDescent="0.2">
      <c r="A91" s="47"/>
      <c r="B91" s="1"/>
      <c r="G91" s="2"/>
    </row>
    <row r="92" spans="1:7" ht="30.75" customHeight="1" x14ac:dyDescent="0.2">
      <c r="A92" s="47"/>
      <c r="B92" s="1"/>
      <c r="G92" s="2"/>
    </row>
    <row r="93" spans="1:7" ht="25.5" customHeight="1" x14ac:dyDescent="0.2">
      <c r="A93" s="47"/>
      <c r="B93" s="1"/>
      <c r="G93" s="2"/>
    </row>
    <row r="94" spans="1:7" ht="28.5" customHeight="1" x14ac:dyDescent="0.2">
      <c r="A94" s="47"/>
      <c r="B94" s="1"/>
      <c r="G94" s="2"/>
    </row>
    <row r="95" spans="1:7" ht="25.5" customHeight="1" x14ac:dyDescent="0.2">
      <c r="A95" s="47"/>
      <c r="B95" s="1"/>
      <c r="G95" s="2"/>
    </row>
    <row r="96" spans="1:7" ht="15" x14ac:dyDescent="0.2">
      <c r="A96" s="47"/>
      <c r="B96" s="1"/>
      <c r="G96" s="2"/>
    </row>
    <row r="97" spans="1:7" ht="15" x14ac:dyDescent="0.2">
      <c r="A97" s="47"/>
      <c r="B97" s="1"/>
      <c r="G97" s="2"/>
    </row>
    <row r="98" spans="1:7" s="27" customFormat="1" ht="15" x14ac:dyDescent="0.2">
      <c r="A98" s="47"/>
      <c r="B98" s="1"/>
      <c r="G98" s="28"/>
    </row>
    <row r="99" spans="1:7" s="27" customFormat="1" ht="15.75" x14ac:dyDescent="0.25">
      <c r="A99" s="33"/>
      <c r="B99" s="1"/>
      <c r="G99" s="28"/>
    </row>
    <row r="100" spans="1:7" s="27" customFormat="1" ht="23.25" customHeight="1" x14ac:dyDescent="0.25">
      <c r="A100" s="49"/>
      <c r="B100" s="1"/>
      <c r="G100" s="28"/>
    </row>
    <row r="101" spans="1:7" s="27" customFormat="1" ht="21.75" customHeight="1" x14ac:dyDescent="0.2">
      <c r="A101" s="47"/>
      <c r="B101" s="1"/>
      <c r="G101" s="28"/>
    </row>
    <row r="102" spans="1:7" s="27" customFormat="1" ht="15.75" customHeight="1" x14ac:dyDescent="0.25">
      <c r="A102" s="49"/>
      <c r="B102" s="1"/>
      <c r="G102" s="28"/>
    </row>
    <row r="103" spans="1:7" s="27" customFormat="1" ht="19.5" customHeight="1" x14ac:dyDescent="0.25">
      <c r="A103" s="33"/>
      <c r="B103" s="1"/>
      <c r="G103" s="28"/>
    </row>
    <row r="104" spans="1:7" s="27" customFormat="1" ht="15.75" x14ac:dyDescent="0.25">
      <c r="A104" s="33"/>
      <c r="B104" s="1"/>
      <c r="G104" s="28"/>
    </row>
    <row r="105" spans="1:7" s="27" customFormat="1" ht="20.25" x14ac:dyDescent="0.3">
      <c r="A105" s="31"/>
      <c r="B105" s="1"/>
      <c r="G105" s="28"/>
    </row>
    <row r="106" spans="1:7" s="27" customFormat="1" ht="20.25" x14ac:dyDescent="0.3">
      <c r="A106" s="31"/>
      <c r="B106" s="1"/>
      <c r="G106" s="28"/>
    </row>
    <row r="107" spans="1:7" s="27" customFormat="1" ht="20.25" x14ac:dyDescent="0.3">
      <c r="A107" s="31"/>
      <c r="B107" s="1"/>
      <c r="G107" s="28"/>
    </row>
    <row r="108" spans="1:7" s="27" customFormat="1" ht="22.5" customHeight="1" x14ac:dyDescent="0.3">
      <c r="A108" s="31"/>
      <c r="B108" s="1"/>
      <c r="G108" s="28"/>
    </row>
    <row r="109" spans="1:7" s="27" customFormat="1" ht="33" customHeight="1" x14ac:dyDescent="0.3">
      <c r="A109" s="31"/>
      <c r="B109" s="1"/>
      <c r="G109" s="28"/>
    </row>
    <row r="110" spans="1:7" s="27" customFormat="1" ht="20.25" x14ac:dyDescent="0.3">
      <c r="A110" s="31"/>
      <c r="B110" s="1"/>
      <c r="G110" s="28"/>
    </row>
    <row r="111" spans="1:7" s="27" customFormat="1" ht="20.25" x14ac:dyDescent="0.3">
      <c r="A111" s="31"/>
      <c r="B111" s="1"/>
      <c r="G111" s="28"/>
    </row>
    <row r="112" spans="1:7" s="27" customFormat="1" ht="20.25" x14ac:dyDescent="0.3">
      <c r="A112" s="31"/>
      <c r="B112" s="1"/>
      <c r="G112" s="28"/>
    </row>
    <row r="113" spans="1:7" s="27" customFormat="1" ht="20.25" x14ac:dyDescent="0.3">
      <c r="A113" s="31"/>
      <c r="B113" s="1"/>
      <c r="G113" s="28"/>
    </row>
    <row r="114" spans="1:7" s="27" customFormat="1" ht="20.25" x14ac:dyDescent="0.3">
      <c r="A114" s="31"/>
      <c r="B114" s="1"/>
      <c r="G114" s="28"/>
    </row>
    <row r="115" spans="1:7" s="27" customFormat="1" ht="20.25" x14ac:dyDescent="0.3">
      <c r="A115" s="31"/>
      <c r="B115" s="1"/>
      <c r="G115" s="28"/>
    </row>
    <row r="116" spans="1:7" s="27" customFormat="1" ht="18.75" customHeight="1" x14ac:dyDescent="0.3">
      <c r="A116" s="31"/>
      <c r="B116" s="1"/>
      <c r="G116" s="28"/>
    </row>
    <row r="117" spans="1:7" s="27" customFormat="1" ht="24.75" customHeight="1" x14ac:dyDescent="0.3">
      <c r="A117" s="31"/>
      <c r="B117" s="1"/>
      <c r="G117" s="28"/>
    </row>
    <row r="118" spans="1:7" s="27" customFormat="1" ht="20.25" customHeight="1" x14ac:dyDescent="0.3">
      <c r="A118" s="31"/>
      <c r="B118" s="1"/>
      <c r="G118" s="28"/>
    </row>
    <row r="119" spans="1:7" s="27" customFormat="1" ht="20.25" x14ac:dyDescent="0.3">
      <c r="A119" s="31"/>
      <c r="B119" s="1"/>
      <c r="G119" s="28"/>
    </row>
    <row r="120" spans="1:7" s="27" customFormat="1" ht="20.25" x14ac:dyDescent="0.3">
      <c r="A120" s="31"/>
      <c r="B120" s="1"/>
      <c r="G120" s="28"/>
    </row>
    <row r="121" spans="1:7" s="27" customFormat="1" ht="20.25" x14ac:dyDescent="0.3">
      <c r="A121" s="31"/>
      <c r="B121" s="1"/>
      <c r="G121" s="28"/>
    </row>
    <row r="122" spans="1:7" s="27" customFormat="1" ht="22.5" customHeight="1" x14ac:dyDescent="0.3">
      <c r="A122" s="31"/>
      <c r="B122" s="1"/>
      <c r="G122" s="28"/>
    </row>
    <row r="123" spans="1:7" s="27" customFormat="1" ht="21.75" customHeight="1" x14ac:dyDescent="0.3">
      <c r="A123" s="31"/>
      <c r="B123" s="1"/>
      <c r="G123" s="28"/>
    </row>
    <row r="124" spans="1:7" s="27" customFormat="1" ht="22.5" customHeight="1" x14ac:dyDescent="0.3">
      <c r="A124" s="31"/>
      <c r="B124" s="1"/>
      <c r="G124" s="28"/>
    </row>
    <row r="125" spans="1:7" s="27" customFormat="1" ht="31.5" customHeight="1" x14ac:dyDescent="0.3">
      <c r="A125" s="31"/>
      <c r="B125" s="1"/>
      <c r="G125" s="28"/>
    </row>
    <row r="126" spans="1:7" s="27" customFormat="1" ht="20.25" x14ac:dyDescent="0.3">
      <c r="A126" s="31"/>
      <c r="B126" s="1"/>
      <c r="G126" s="28"/>
    </row>
    <row r="127" spans="1:7" s="27" customFormat="1" ht="20.25" x14ac:dyDescent="0.3">
      <c r="A127" s="31"/>
      <c r="B127" s="1"/>
      <c r="G127" s="28"/>
    </row>
    <row r="128" spans="1:7" s="27" customFormat="1" ht="20.25" x14ac:dyDescent="0.3">
      <c r="A128" s="31"/>
      <c r="B128" s="1"/>
      <c r="G128" s="28"/>
    </row>
    <row r="129" spans="1:2" s="27" customFormat="1" ht="21" customHeight="1" x14ac:dyDescent="0.3">
      <c r="A129" s="31"/>
      <c r="B129" s="1"/>
    </row>
    <row r="130" spans="1:2" s="27" customFormat="1" ht="30" customHeight="1" x14ac:dyDescent="0.3">
      <c r="A130" s="31"/>
      <c r="B130" s="1"/>
    </row>
    <row r="131" spans="1:2" s="27" customFormat="1" ht="27.75" customHeight="1" x14ac:dyDescent="0.3">
      <c r="A131" s="31"/>
      <c r="B131" s="1"/>
    </row>
    <row r="132" spans="1:2" s="27" customFormat="1" ht="20.25" x14ac:dyDescent="0.3">
      <c r="A132" s="31"/>
      <c r="B132" s="1"/>
    </row>
    <row r="133" spans="1:2" s="27" customFormat="1" ht="20.25" x14ac:dyDescent="0.3">
      <c r="A133" s="31"/>
      <c r="B133" s="1"/>
    </row>
    <row r="134" spans="1:2" s="27" customFormat="1" ht="20.25" x14ac:dyDescent="0.3">
      <c r="A134" s="31"/>
      <c r="B134" s="1"/>
    </row>
    <row r="135" spans="1:2" s="27" customFormat="1" ht="20.25" x14ac:dyDescent="0.3">
      <c r="A135" s="31"/>
      <c r="B135" s="1"/>
    </row>
    <row r="136" spans="1:2" s="27" customFormat="1" ht="11.25" customHeight="1" x14ac:dyDescent="0.2">
      <c r="A136" s="47"/>
      <c r="B136" s="1"/>
    </row>
    <row r="137" spans="1:2" s="27" customFormat="1" x14ac:dyDescent="0.2">
      <c r="B137" s="1"/>
    </row>
    <row r="138" spans="1:2" s="27" customFormat="1" x14ac:dyDescent="0.2">
      <c r="B138" s="1"/>
    </row>
    <row r="139" spans="1:2" s="27" customFormat="1" x14ac:dyDescent="0.2">
      <c r="B139" s="1"/>
    </row>
    <row r="140" spans="1:2" s="27" customFormat="1" x14ac:dyDescent="0.2">
      <c r="B140" s="1"/>
    </row>
    <row r="141" spans="1:2" s="27" customFormat="1" ht="21.75" customHeight="1" x14ac:dyDescent="0.2">
      <c r="B141" s="1"/>
    </row>
    <row r="142" spans="1:2" s="27" customFormat="1" ht="22.5" customHeight="1" x14ac:dyDescent="0.2">
      <c r="A142" s="28"/>
      <c r="B142" s="1"/>
    </row>
    <row r="143" spans="1:2" s="27" customFormat="1" ht="16.5" customHeight="1" x14ac:dyDescent="0.2">
      <c r="A143" s="28"/>
      <c r="B143" s="1"/>
    </row>
    <row r="144" spans="1:2" s="27" customFormat="1" ht="24" customHeight="1" x14ac:dyDescent="0.2">
      <c r="A144" s="28"/>
      <c r="B144" s="1"/>
    </row>
    <row r="145" spans="1:2" s="27" customFormat="1" ht="18.75" customHeight="1" x14ac:dyDescent="0.2">
      <c r="A145" s="28"/>
      <c r="B145" s="1"/>
    </row>
    <row r="146" spans="1:2" s="27" customFormat="1" ht="30" customHeight="1" x14ac:dyDescent="0.2">
      <c r="A146" s="28"/>
      <c r="B146" s="1"/>
    </row>
    <row r="147" spans="1:2" s="27" customFormat="1" x14ac:dyDescent="0.2">
      <c r="A147" s="28"/>
      <c r="B147" s="1"/>
    </row>
    <row r="148" spans="1:2" s="27" customFormat="1" x14ac:dyDescent="0.2">
      <c r="A148" s="28"/>
      <c r="B148" s="1"/>
    </row>
    <row r="149" spans="1:2" s="27" customFormat="1" ht="20.25" customHeight="1" x14ac:dyDescent="0.2">
      <c r="A149" s="28"/>
      <c r="B149" s="1"/>
    </row>
    <row r="150" spans="1:2" s="27" customFormat="1" ht="21.75" customHeight="1" x14ac:dyDescent="0.2">
      <c r="A150" s="28"/>
      <c r="B150" s="1"/>
    </row>
    <row r="151" spans="1:2" s="27" customFormat="1" ht="20.25" customHeight="1" x14ac:dyDescent="0.2">
      <c r="A151" s="28"/>
      <c r="B151" s="1"/>
    </row>
    <row r="152" spans="1:2" s="27" customFormat="1" ht="20.25" customHeight="1" x14ac:dyDescent="0.2">
      <c r="A152" s="28"/>
      <c r="B152" s="1"/>
    </row>
    <row r="153" spans="1:2" s="27" customFormat="1" x14ac:dyDescent="0.2">
      <c r="A153" s="28"/>
      <c r="B153" s="1"/>
    </row>
    <row r="154" spans="1:2" s="27" customFormat="1" ht="21" customHeight="1" x14ac:dyDescent="0.2">
      <c r="A154" s="28"/>
      <c r="B154" s="1"/>
    </row>
    <row r="155" spans="1:2" s="27" customFormat="1" ht="18" customHeight="1" x14ac:dyDescent="0.2">
      <c r="A155" s="28"/>
      <c r="B155" s="1"/>
    </row>
    <row r="156" spans="1:2" s="27" customFormat="1" ht="18.75" customHeight="1" x14ac:dyDescent="0.2">
      <c r="A156" s="28"/>
      <c r="B156" s="1"/>
    </row>
    <row r="157" spans="1:2" s="27" customFormat="1" ht="19.5" customHeight="1" x14ac:dyDescent="0.2">
      <c r="A157" s="28"/>
      <c r="B157" s="1"/>
    </row>
    <row r="158" spans="1:2" s="27" customFormat="1" ht="18.75" customHeight="1" x14ac:dyDescent="0.2">
      <c r="A158" s="28"/>
      <c r="B158" s="1"/>
    </row>
    <row r="159" spans="1:2" s="27" customFormat="1" x14ac:dyDescent="0.2">
      <c r="B159" s="1"/>
    </row>
    <row r="160" spans="1:2" s="27" customFormat="1" x14ac:dyDescent="0.2">
      <c r="B160" s="1"/>
    </row>
    <row r="161" spans="1:2" s="27" customFormat="1" x14ac:dyDescent="0.2">
      <c r="B161" s="1"/>
    </row>
    <row r="162" spans="1:2" s="27" customFormat="1" x14ac:dyDescent="0.2">
      <c r="B162" s="1"/>
    </row>
    <row r="163" spans="1:2" s="27" customFormat="1" x14ac:dyDescent="0.2">
      <c r="B163" s="1"/>
    </row>
    <row r="164" spans="1:2" s="27" customFormat="1" x14ac:dyDescent="0.2">
      <c r="B164" s="1"/>
    </row>
    <row r="165" spans="1:2" s="27" customFormat="1" ht="20.25" x14ac:dyDescent="0.3">
      <c r="A165" s="50"/>
      <c r="B165" s="1"/>
    </row>
    <row r="166" spans="1:2" ht="15.75" x14ac:dyDescent="0.25">
      <c r="A166" s="51"/>
      <c r="B166" s="1"/>
    </row>
    <row r="167" spans="1:2" x14ac:dyDescent="0.2">
      <c r="B167" s="1"/>
    </row>
    <row r="168" spans="1:2" ht="15.75" customHeight="1" x14ac:dyDescent="0.2">
      <c r="B168" s="1"/>
    </row>
    <row r="169" spans="1:2" ht="16.5" customHeight="1" x14ac:dyDescent="0.2">
      <c r="B169" s="1"/>
    </row>
    <row r="171" spans="1:2" ht="22.5" customHeight="1" x14ac:dyDescent="0.2"/>
    <row r="176" spans="1:2" ht="18" customHeight="1" x14ac:dyDescent="0.2"/>
    <row r="177" spans="1:5" ht="20.25" customHeight="1" x14ac:dyDescent="0.2"/>
    <row r="179" spans="1:5" ht="33" customHeight="1" x14ac:dyDescent="0.2"/>
    <row r="192" spans="1:5" x14ac:dyDescent="0.2">
      <c r="A192" s="2"/>
      <c r="B192" s="21"/>
      <c r="C192" s="21"/>
      <c r="D192" s="21"/>
      <c r="E192" s="21"/>
    </row>
    <row r="193" spans="6:6" x14ac:dyDescent="0.2">
      <c r="F193" s="52"/>
    </row>
  </sheetData>
  <conditionalFormatting sqref="A6:E36">
    <cfRule type="expression" dxfId="10" priority="3">
      <formula>WEEKDAY($A7,1)=1</formula>
    </cfRule>
    <cfRule type="expression" dxfId="9" priority="4">
      <formula>WEEKDAY($A6,1)=1</formula>
    </cfRule>
  </conditionalFormatting>
  <conditionalFormatting sqref="A35:E36">
    <cfRule type="expression" dxfId="8" priority="2">
      <formula>IF(A35=1,"")</formula>
    </cfRule>
  </conditionalFormatting>
  <dataValidations count="1">
    <dataValidation type="list" allowBlank="1" showInputMessage="1" showErrorMessage="1" sqref="H7" xr:uid="{00000000-0002-0000-0800-000000000000}">
      <formula1>$K$7:$K$9</formula1>
      <formula2>0</formula2>
    </dataValidation>
  </dataValidations>
  <printOptions horizontalCentered="1" verticalCentered="1"/>
  <pageMargins left="0.15763888888888899" right="0.196527777777778" top="0.43333333333333302" bottom="0.43333333333333302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23</vt:i4>
      </vt:variant>
    </vt:vector>
  </HeadingPairs>
  <TitlesOfParts>
    <vt:vector size="35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Aout!Mois</vt:lpstr>
      <vt:lpstr>Avril!Mois</vt:lpstr>
      <vt:lpstr>Décembre!Mois</vt:lpstr>
      <vt:lpstr>Juillet!Mois</vt:lpstr>
      <vt:lpstr>Juin!Mois</vt:lpstr>
      <vt:lpstr>Mai!Mois</vt:lpstr>
      <vt:lpstr>Mars!Mois</vt:lpstr>
      <vt:lpstr>Novembre!Mois</vt:lpstr>
      <vt:lpstr>Octobre!Mois</vt:lpstr>
      <vt:lpstr>Septembre!Mois</vt:lpstr>
      <vt:lpstr>Mois</vt:lpstr>
      <vt:lpstr>Aout!Zone_d_impression</vt:lpstr>
      <vt:lpstr>Avril!Zone_d_impression</vt:lpstr>
      <vt:lpstr>Décembre!Zone_d_impression</vt:lpstr>
      <vt:lpstr>Février!Zone_d_impression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Septembre!Zone_d_impression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Soukaini</dc:creator>
  <dc:description/>
  <cp:lastModifiedBy>Julien Dardaine</cp:lastModifiedBy>
  <cp:revision>2</cp:revision>
  <cp:lastPrinted>2024-09-25T11:27:21Z</cp:lastPrinted>
  <dcterms:created xsi:type="dcterms:W3CDTF">2013-04-30T15:36:05Z</dcterms:created>
  <dcterms:modified xsi:type="dcterms:W3CDTF">2024-09-26T18:55:03Z</dcterms:modified>
  <dc:language>fr-FR</dc:language>
</cp:coreProperties>
</file>